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istis\Desktop\igienizare 2020\1 Materiale Lucrate\"/>
    </mc:Choice>
  </mc:AlternateContent>
  <bookViews>
    <workbookView xWindow="0" yWindow="0" windowWidth="28800" windowHeight="11835"/>
  </bookViews>
  <sheets>
    <sheet name="Centralizator" sheetId="9" r:id="rId1"/>
    <sheet name="A2" sheetId="1" r:id="rId2"/>
    <sheet name="A3" sheetId="2" r:id="rId3"/>
    <sheet name="A4" sheetId="3" r:id="rId4"/>
    <sheet name="A5" sheetId="7" r:id="rId5"/>
    <sheet name="A6" sheetId="8" r:id="rId6"/>
    <sheet name="A7" sheetId="10" r:id="rId7"/>
    <sheet name="Termice" sheetId="5" r:id="rId8"/>
  </sheets>
  <calcPr calcId="152511"/>
</workbook>
</file>

<file path=xl/calcChain.xml><?xml version="1.0" encoding="utf-8"?>
<calcChain xmlns="http://schemas.openxmlformats.org/spreadsheetml/2006/main">
  <c r="D20" i="9" l="1"/>
  <c r="D14" i="9" l="1"/>
  <c r="M36" i="10" l="1"/>
  <c r="M31" i="10"/>
  <c r="I76" i="8" l="1"/>
  <c r="L76" i="8" s="1"/>
  <c r="I71" i="7"/>
  <c r="L71" i="7" s="1"/>
  <c r="I111" i="5"/>
  <c r="L111" i="5" s="1"/>
  <c r="I117" i="10"/>
  <c r="L117" i="10" s="1"/>
  <c r="I143" i="3"/>
  <c r="L143" i="3" s="1"/>
  <c r="I76" i="1"/>
  <c r="L76" i="1" s="1"/>
  <c r="I91" i="2"/>
  <c r="L91" i="2" s="1"/>
  <c r="M66" i="8"/>
  <c r="N66" i="8" s="1"/>
  <c r="M61" i="8"/>
  <c r="M56" i="8"/>
  <c r="N56" i="8" s="1"/>
  <c r="M46" i="8"/>
  <c r="N46" i="8" s="1"/>
  <c r="M41" i="8"/>
  <c r="N41" i="8" s="1"/>
  <c r="M36" i="8"/>
  <c r="N36" i="8" s="1"/>
  <c r="M31" i="8"/>
  <c r="N31" i="8" s="1"/>
  <c r="M26" i="8"/>
  <c r="N26" i="8" s="1"/>
  <c r="M21" i="8"/>
  <c r="N21" i="8" s="1"/>
  <c r="M16" i="8"/>
  <c r="M61" i="7"/>
  <c r="M56" i="7"/>
  <c r="N56" i="7" s="1"/>
  <c r="M46" i="7"/>
  <c r="N46" i="7" s="1"/>
  <c r="M41" i="7"/>
  <c r="N41" i="7" s="1"/>
  <c r="M36" i="7"/>
  <c r="M31" i="7"/>
  <c r="N31" i="7" s="1"/>
  <c r="M26" i="7"/>
  <c r="M21" i="7"/>
  <c r="N21" i="7" s="1"/>
  <c r="M16" i="7"/>
  <c r="N16" i="7" s="1"/>
  <c r="M95" i="5"/>
  <c r="N95" i="5" s="1"/>
  <c r="M90" i="5"/>
  <c r="N90" i="5" s="1"/>
  <c r="M85" i="5"/>
  <c r="N85" i="5" s="1"/>
  <c r="M79" i="5"/>
  <c r="N79" i="5" s="1"/>
  <c r="M74" i="5"/>
  <c r="N74" i="5" s="1"/>
  <c r="M69" i="5"/>
  <c r="M64" i="5"/>
  <c r="N64" i="5" s="1"/>
  <c r="M58" i="5"/>
  <c r="M48" i="5"/>
  <c r="M43" i="5"/>
  <c r="N43" i="5" s="1"/>
  <c r="M38" i="5"/>
  <c r="N38" i="5" s="1"/>
  <c r="M32" i="5"/>
  <c r="N32" i="5" s="1"/>
  <c r="M27" i="5"/>
  <c r="M22" i="5"/>
  <c r="N22" i="5" s="1"/>
  <c r="M17" i="5"/>
  <c r="M101" i="10"/>
  <c r="M96" i="10"/>
  <c r="M91" i="10"/>
  <c r="N91" i="10" s="1"/>
  <c r="M86" i="10"/>
  <c r="N86" i="10" s="1"/>
  <c r="M81" i="10"/>
  <c r="N81" i="10" s="1"/>
  <c r="M76" i="10"/>
  <c r="N76" i="10" s="1"/>
  <c r="M71" i="10"/>
  <c r="N71" i="10" s="1"/>
  <c r="M66" i="10"/>
  <c r="N66" i="10" s="1"/>
  <c r="M61" i="10"/>
  <c r="M56" i="10"/>
  <c r="N56" i="10" s="1"/>
  <c r="M46" i="10"/>
  <c r="N46" i="10" s="1"/>
  <c r="M41" i="10"/>
  <c r="N41" i="10" s="1"/>
  <c r="M26" i="10"/>
  <c r="N26" i="10" s="1"/>
  <c r="M21" i="10"/>
  <c r="N21" i="10" s="1"/>
  <c r="M16" i="10"/>
  <c r="N16" i="10" s="1"/>
  <c r="M133" i="3"/>
  <c r="N133" i="3" s="1"/>
  <c r="M128" i="3"/>
  <c r="N128" i="3" s="1"/>
  <c r="M123" i="3"/>
  <c r="M118" i="3"/>
  <c r="N118" i="3" s="1"/>
  <c r="M113" i="3"/>
  <c r="N113" i="3" s="1"/>
  <c r="M103" i="3"/>
  <c r="N103" i="3" s="1"/>
  <c r="M98" i="3"/>
  <c r="N98" i="3" s="1"/>
  <c r="M92" i="3"/>
  <c r="N92" i="3" s="1"/>
  <c r="M87" i="3"/>
  <c r="N87" i="3" s="1"/>
  <c r="M82" i="3"/>
  <c r="N82" i="3" s="1"/>
  <c r="M77" i="3"/>
  <c r="M72" i="3"/>
  <c r="N72" i="3" s="1"/>
  <c r="M67" i="3"/>
  <c r="M62" i="3"/>
  <c r="N62" i="3" s="1"/>
  <c r="M57" i="3"/>
  <c r="M47" i="3"/>
  <c r="N47" i="3" s="1"/>
  <c r="M42" i="3"/>
  <c r="N42" i="3" s="1"/>
  <c r="M37" i="3"/>
  <c r="N37" i="3" s="1"/>
  <c r="M32" i="3"/>
  <c r="M27" i="3"/>
  <c r="N27" i="3" s="1"/>
  <c r="M22" i="3"/>
  <c r="N22" i="3" s="1"/>
  <c r="M17" i="3"/>
  <c r="N17" i="3" s="1"/>
  <c r="M81" i="2"/>
  <c r="M76" i="2"/>
  <c r="M71" i="2"/>
  <c r="M66" i="2"/>
  <c r="N66" i="2" s="1"/>
  <c r="M61" i="2"/>
  <c r="N61" i="2" s="1"/>
  <c r="M56" i="2"/>
  <c r="N56" i="2" s="1"/>
  <c r="M46" i="2"/>
  <c r="N46" i="2" s="1"/>
  <c r="M41" i="2"/>
  <c r="N41" i="2" s="1"/>
  <c r="M36" i="2"/>
  <c r="N36" i="2" s="1"/>
  <c r="M31" i="2"/>
  <c r="N31" i="2" s="1"/>
  <c r="M26" i="2"/>
  <c r="N26" i="2" s="1"/>
  <c r="M21" i="2"/>
  <c r="N21" i="2" s="1"/>
  <c r="M16" i="2"/>
  <c r="N16" i="2" s="1"/>
  <c r="N70" i="8"/>
  <c r="N69" i="8"/>
  <c r="N68" i="8"/>
  <c r="N67" i="8"/>
  <c r="N65" i="8"/>
  <c r="N64" i="8"/>
  <c r="N63" i="8"/>
  <c r="N62" i="8"/>
  <c r="N61" i="8"/>
  <c r="N60" i="8"/>
  <c r="N59" i="8"/>
  <c r="N58" i="8"/>
  <c r="N57" i="8"/>
  <c r="N50" i="8"/>
  <c r="N49" i="8"/>
  <c r="N48" i="8"/>
  <c r="N47" i="8"/>
  <c r="N45" i="8"/>
  <c r="N44" i="8"/>
  <c r="N43" i="8"/>
  <c r="N42" i="8"/>
  <c r="N40" i="8"/>
  <c r="N39" i="8"/>
  <c r="N38" i="8"/>
  <c r="N37" i="8"/>
  <c r="N35" i="8"/>
  <c r="N34" i="8"/>
  <c r="N33" i="8"/>
  <c r="N32" i="8"/>
  <c r="N30" i="8"/>
  <c r="N29" i="8"/>
  <c r="N28" i="8"/>
  <c r="N27" i="8"/>
  <c r="N25" i="8"/>
  <c r="N24" i="8"/>
  <c r="N23" i="8"/>
  <c r="N22" i="8"/>
  <c r="N20" i="8"/>
  <c r="N19" i="8"/>
  <c r="N18" i="8"/>
  <c r="N17" i="8"/>
  <c r="N16" i="8"/>
  <c r="N65" i="7"/>
  <c r="N64" i="7"/>
  <c r="N63" i="7"/>
  <c r="N62" i="7"/>
  <c r="N61" i="7"/>
  <c r="N60" i="7"/>
  <c r="N59" i="7"/>
  <c r="N58" i="7"/>
  <c r="N57" i="7"/>
  <c r="N50" i="7"/>
  <c r="N49" i="7"/>
  <c r="N48" i="7"/>
  <c r="N47" i="7"/>
  <c r="N45" i="7"/>
  <c r="N44" i="7"/>
  <c r="N43" i="7"/>
  <c r="N42" i="7"/>
  <c r="N40" i="7"/>
  <c r="N39" i="7"/>
  <c r="N38" i="7"/>
  <c r="N37" i="7"/>
  <c r="N36" i="7"/>
  <c r="N35" i="7"/>
  <c r="N34" i="7"/>
  <c r="N33" i="7"/>
  <c r="N32" i="7"/>
  <c r="N30" i="7"/>
  <c r="N29" i="7"/>
  <c r="N28" i="7"/>
  <c r="N27" i="7"/>
  <c r="N26" i="7"/>
  <c r="N25" i="7"/>
  <c r="N24" i="7"/>
  <c r="N23" i="7"/>
  <c r="N22" i="7"/>
  <c r="N20" i="7"/>
  <c r="N19" i="7"/>
  <c r="N18" i="7"/>
  <c r="N17" i="7"/>
  <c r="N99" i="5"/>
  <c r="N98" i="5"/>
  <c r="N97" i="5"/>
  <c r="N96" i="5"/>
  <c r="N94" i="5"/>
  <c r="N93" i="5"/>
  <c r="N92" i="5"/>
  <c r="N91" i="5"/>
  <c r="N89" i="5"/>
  <c r="N88" i="5"/>
  <c r="N87" i="5"/>
  <c r="N86" i="5"/>
  <c r="N83" i="5"/>
  <c r="N82" i="5"/>
  <c r="N81" i="5"/>
  <c r="N80" i="5"/>
  <c r="N78" i="5"/>
  <c r="N77" i="5"/>
  <c r="N76" i="5"/>
  <c r="N75" i="5"/>
  <c r="N73" i="5"/>
  <c r="N72" i="5"/>
  <c r="N71" i="5"/>
  <c r="N70" i="5"/>
  <c r="N69" i="5"/>
  <c r="N68" i="5"/>
  <c r="N67" i="5"/>
  <c r="N66" i="5"/>
  <c r="N65" i="5"/>
  <c r="N62" i="5"/>
  <c r="N61" i="5"/>
  <c r="N60" i="5"/>
  <c r="N59" i="5"/>
  <c r="N58" i="5"/>
  <c r="N52" i="5"/>
  <c r="N51" i="5"/>
  <c r="N50" i="5"/>
  <c r="N49" i="5"/>
  <c r="N48" i="5"/>
  <c r="N47" i="5"/>
  <c r="N46" i="5"/>
  <c r="N45" i="5"/>
  <c r="N44" i="5"/>
  <c r="N42" i="5"/>
  <c r="N41" i="5"/>
  <c r="N40" i="5"/>
  <c r="N39" i="5"/>
  <c r="N36" i="5"/>
  <c r="N35" i="5"/>
  <c r="N34" i="5"/>
  <c r="N33" i="5"/>
  <c r="N31" i="5"/>
  <c r="N30" i="5"/>
  <c r="N29" i="5"/>
  <c r="N28" i="5"/>
  <c r="N27" i="5"/>
  <c r="N26" i="5"/>
  <c r="N25" i="5"/>
  <c r="N24" i="5"/>
  <c r="N23" i="5"/>
  <c r="N21" i="5"/>
  <c r="N20" i="5"/>
  <c r="N19" i="5"/>
  <c r="N18" i="5"/>
  <c r="N17" i="5"/>
  <c r="N105" i="10"/>
  <c r="N104" i="10"/>
  <c r="N103" i="10"/>
  <c r="N102" i="10"/>
  <c r="N101" i="10"/>
  <c r="N100" i="10"/>
  <c r="N99" i="10"/>
  <c r="N98" i="10"/>
  <c r="N97" i="10"/>
  <c r="N96" i="10"/>
  <c r="N95" i="10"/>
  <c r="N94" i="10"/>
  <c r="N93" i="10"/>
  <c r="N92" i="10"/>
  <c r="N90" i="10"/>
  <c r="N89" i="10"/>
  <c r="N88" i="10"/>
  <c r="N87" i="10"/>
  <c r="N85" i="10"/>
  <c r="N84" i="10"/>
  <c r="N83" i="10"/>
  <c r="N82" i="10"/>
  <c r="N80" i="10"/>
  <c r="N79" i="10"/>
  <c r="N78" i="10"/>
  <c r="N77" i="10"/>
  <c r="N75" i="10"/>
  <c r="N74" i="10"/>
  <c r="N73" i="10"/>
  <c r="N72" i="10"/>
  <c r="N70" i="10"/>
  <c r="N69" i="10"/>
  <c r="N68" i="10"/>
  <c r="N67" i="10"/>
  <c r="N65" i="10"/>
  <c r="N64" i="10"/>
  <c r="N63" i="10"/>
  <c r="N62" i="10"/>
  <c r="N61" i="10"/>
  <c r="N60" i="10"/>
  <c r="N59" i="10"/>
  <c r="N58" i="10"/>
  <c r="N57" i="10"/>
  <c r="N50" i="10"/>
  <c r="N49" i="10"/>
  <c r="N48" i="10"/>
  <c r="N47" i="10"/>
  <c r="N45" i="10"/>
  <c r="N44" i="10"/>
  <c r="N43" i="10"/>
  <c r="N42" i="10"/>
  <c r="N40" i="10"/>
  <c r="N39" i="10"/>
  <c r="N38" i="10"/>
  <c r="N37" i="10"/>
  <c r="N36" i="10"/>
  <c r="N35" i="10"/>
  <c r="N34" i="10"/>
  <c r="N33" i="10"/>
  <c r="N32" i="10"/>
  <c r="N31" i="10"/>
  <c r="N30" i="10"/>
  <c r="N29" i="10"/>
  <c r="N28" i="10"/>
  <c r="N27" i="10"/>
  <c r="N25" i="10"/>
  <c r="N24" i="10"/>
  <c r="N23" i="10"/>
  <c r="N22" i="10"/>
  <c r="N20" i="10"/>
  <c r="N19" i="10"/>
  <c r="N18" i="10"/>
  <c r="N17" i="10"/>
  <c r="N137" i="3"/>
  <c r="N136" i="3"/>
  <c r="N135" i="3"/>
  <c r="N134" i="3"/>
  <c r="N132" i="3"/>
  <c r="N131" i="3"/>
  <c r="N130" i="3"/>
  <c r="N129" i="3"/>
  <c r="N127" i="3"/>
  <c r="N126" i="3"/>
  <c r="N125" i="3"/>
  <c r="N124" i="3"/>
  <c r="N123" i="3"/>
  <c r="N122" i="3"/>
  <c r="N121" i="3"/>
  <c r="N120" i="3"/>
  <c r="N119" i="3"/>
  <c r="N117" i="3"/>
  <c r="N116" i="3"/>
  <c r="N115" i="3"/>
  <c r="N114" i="3"/>
  <c r="N107" i="3"/>
  <c r="N106" i="3"/>
  <c r="N105" i="3"/>
  <c r="N104" i="3"/>
  <c r="N102" i="3"/>
  <c r="N101" i="3"/>
  <c r="N100" i="3"/>
  <c r="N99" i="3"/>
  <c r="N96" i="3"/>
  <c r="N95" i="3"/>
  <c r="N94" i="3"/>
  <c r="N93" i="3"/>
  <c r="N91" i="3"/>
  <c r="N90" i="3"/>
  <c r="N89" i="3"/>
  <c r="N88" i="3"/>
  <c r="N86" i="3"/>
  <c r="N85" i="3"/>
  <c r="N84" i="3"/>
  <c r="N83" i="3"/>
  <c r="N81" i="3"/>
  <c r="N80" i="3"/>
  <c r="N79" i="3"/>
  <c r="N78" i="3"/>
  <c r="N77" i="3"/>
  <c r="N76" i="3"/>
  <c r="N75" i="3"/>
  <c r="N74" i="3"/>
  <c r="N73" i="3"/>
  <c r="N71" i="3"/>
  <c r="N70" i="3"/>
  <c r="N69" i="3"/>
  <c r="N68" i="3"/>
  <c r="N67" i="3"/>
  <c r="N66" i="3"/>
  <c r="N65" i="3"/>
  <c r="N64" i="3"/>
  <c r="N63" i="3"/>
  <c r="N61" i="3"/>
  <c r="N60" i="3"/>
  <c r="N59" i="3"/>
  <c r="N58" i="3"/>
  <c r="N57" i="3"/>
  <c r="N51" i="3"/>
  <c r="N50" i="3"/>
  <c r="N49" i="3"/>
  <c r="N48" i="3"/>
  <c r="N46" i="3"/>
  <c r="N45" i="3"/>
  <c r="N44" i="3"/>
  <c r="N43" i="3"/>
  <c r="N41" i="3"/>
  <c r="N40" i="3"/>
  <c r="N39" i="3"/>
  <c r="N38" i="3"/>
  <c r="N36" i="3"/>
  <c r="N35" i="3"/>
  <c r="N34" i="3"/>
  <c r="N33" i="3"/>
  <c r="N32" i="3"/>
  <c r="N31" i="3"/>
  <c r="N30" i="3"/>
  <c r="N29" i="3"/>
  <c r="N28" i="3"/>
  <c r="N26" i="3"/>
  <c r="N25" i="3"/>
  <c r="N24" i="3"/>
  <c r="N23" i="3"/>
  <c r="N21" i="3"/>
  <c r="N20" i="3"/>
  <c r="N19" i="3"/>
  <c r="N18" i="3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5" i="2"/>
  <c r="N64" i="2"/>
  <c r="N63" i="2"/>
  <c r="N62" i="2"/>
  <c r="N60" i="2"/>
  <c r="N59" i="2"/>
  <c r="N58" i="2"/>
  <c r="N57" i="2"/>
  <c r="N50" i="2"/>
  <c r="N49" i="2"/>
  <c r="N48" i="2"/>
  <c r="N47" i="2"/>
  <c r="N45" i="2"/>
  <c r="N44" i="2"/>
  <c r="N43" i="2"/>
  <c r="N42" i="2"/>
  <c r="N40" i="2"/>
  <c r="N39" i="2"/>
  <c r="N38" i="2"/>
  <c r="N37" i="2"/>
  <c r="N35" i="2"/>
  <c r="N34" i="2"/>
  <c r="N33" i="2"/>
  <c r="N32" i="2"/>
  <c r="N30" i="2"/>
  <c r="N29" i="2"/>
  <c r="N28" i="2"/>
  <c r="N27" i="2"/>
  <c r="N25" i="2"/>
  <c r="N24" i="2"/>
  <c r="N23" i="2"/>
  <c r="N22" i="2"/>
  <c r="N20" i="2"/>
  <c r="N19" i="2"/>
  <c r="N18" i="2"/>
  <c r="N17" i="2"/>
  <c r="N70" i="1"/>
  <c r="N69" i="1"/>
  <c r="N68" i="1"/>
  <c r="N67" i="1"/>
  <c r="N65" i="1"/>
  <c r="N64" i="1"/>
  <c r="N63" i="1"/>
  <c r="N62" i="1"/>
  <c r="N60" i="1"/>
  <c r="N59" i="1"/>
  <c r="N58" i="1"/>
  <c r="N57" i="1"/>
  <c r="N50" i="1"/>
  <c r="N49" i="1"/>
  <c r="N48" i="1"/>
  <c r="N47" i="1"/>
  <c r="N45" i="1"/>
  <c r="N44" i="1"/>
  <c r="N43" i="1"/>
  <c r="N42" i="1"/>
  <c r="N40" i="1"/>
  <c r="N39" i="1"/>
  <c r="N38" i="1"/>
  <c r="N37" i="1"/>
  <c r="N35" i="1"/>
  <c r="N34" i="1"/>
  <c r="N33" i="1"/>
  <c r="N32" i="1"/>
  <c r="N30" i="1"/>
  <c r="N29" i="1"/>
  <c r="N28" i="1"/>
  <c r="N27" i="1"/>
  <c r="N25" i="1"/>
  <c r="N24" i="1"/>
  <c r="N23" i="1"/>
  <c r="N22" i="1"/>
  <c r="N20" i="1"/>
  <c r="N19" i="1"/>
  <c r="N18" i="1"/>
  <c r="N17" i="1"/>
  <c r="M66" i="1"/>
  <c r="N66" i="1" s="1"/>
  <c r="M61" i="1"/>
  <c r="N61" i="1" s="1"/>
  <c r="M56" i="1"/>
  <c r="N56" i="1" s="1"/>
  <c r="M46" i="1"/>
  <c r="N46" i="1" s="1"/>
  <c r="M41" i="1"/>
  <c r="N41" i="1" s="1"/>
  <c r="M36" i="1"/>
  <c r="N36" i="1" s="1"/>
  <c r="M31" i="1"/>
  <c r="N31" i="1" s="1"/>
  <c r="M26" i="1"/>
  <c r="N26" i="1" s="1"/>
  <c r="M21" i="1"/>
  <c r="N21" i="1" s="1"/>
  <c r="M16" i="1"/>
  <c r="N16" i="1" s="1"/>
  <c r="M139" i="3" l="1"/>
  <c r="M142" i="3" s="1"/>
  <c r="M143" i="3" s="1"/>
  <c r="M144" i="3" s="1"/>
  <c r="M145" i="3" s="1"/>
  <c r="M146" i="3" s="1"/>
  <c r="J87" i="2"/>
  <c r="J90" i="2" s="1"/>
  <c r="J91" i="2" s="1"/>
  <c r="J92" i="2" s="1"/>
  <c r="G139" i="3"/>
  <c r="G142" i="3" s="1"/>
  <c r="G143" i="3" s="1"/>
  <c r="G144" i="3" s="1"/>
  <c r="H139" i="3"/>
  <c r="H141" i="3" s="1"/>
  <c r="H142" i="3" s="1"/>
  <c r="H143" i="3" s="1"/>
  <c r="K143" i="3" s="1"/>
  <c r="G67" i="7"/>
  <c r="G70" i="7" s="1"/>
  <c r="G71" i="7" s="1"/>
  <c r="G72" i="7" s="1"/>
  <c r="G72" i="8"/>
  <c r="G75" i="8" s="1"/>
  <c r="G76" i="8" s="1"/>
  <c r="G77" i="8" s="1"/>
  <c r="M87" i="2"/>
  <c r="M90" i="2" s="1"/>
  <c r="M91" i="2" s="1"/>
  <c r="M92" i="2" s="1"/>
  <c r="H87" i="2"/>
  <c r="H89" i="2" s="1"/>
  <c r="N89" i="2" s="1"/>
  <c r="J139" i="3"/>
  <c r="J142" i="3" s="1"/>
  <c r="J143" i="3" s="1"/>
  <c r="J144" i="3" s="1"/>
  <c r="J145" i="3" s="1"/>
  <c r="J146" i="3" s="1"/>
  <c r="M107" i="10"/>
  <c r="M113" i="10" s="1"/>
  <c r="M116" i="10" s="1"/>
  <c r="M117" i="10" s="1"/>
  <c r="M118" i="10" s="1"/>
  <c r="M119" i="10" s="1"/>
  <c r="M120" i="10" s="1"/>
  <c r="M72" i="8"/>
  <c r="M75" i="8" s="1"/>
  <c r="M76" i="8" s="1"/>
  <c r="M77" i="8" s="1"/>
  <c r="M78" i="8" s="1"/>
  <c r="M79" i="8" s="1"/>
  <c r="J72" i="8"/>
  <c r="J75" i="8" s="1"/>
  <c r="J76" i="8" s="1"/>
  <c r="N67" i="7"/>
  <c r="M67" i="7"/>
  <c r="M70" i="7" s="1"/>
  <c r="M71" i="7" s="1"/>
  <c r="M72" i="7" s="1"/>
  <c r="M73" i="7" s="1"/>
  <c r="M74" i="7" s="1"/>
  <c r="J67" i="7"/>
  <c r="J70" i="7" s="1"/>
  <c r="J71" i="7" s="1"/>
  <c r="J72" i="7" s="1"/>
  <c r="H72" i="8"/>
  <c r="H74" i="8" s="1"/>
  <c r="H75" i="8" s="1"/>
  <c r="H76" i="8" s="1"/>
  <c r="K76" i="8" s="1"/>
  <c r="H67" i="7"/>
  <c r="H69" i="7" s="1"/>
  <c r="H70" i="7" s="1"/>
  <c r="H71" i="7" s="1"/>
  <c r="K71" i="7" s="1"/>
  <c r="N72" i="8"/>
  <c r="G87" i="2"/>
  <c r="G90" i="2" s="1"/>
  <c r="G91" i="2" s="1"/>
  <c r="G92" i="2" s="1"/>
  <c r="N87" i="2"/>
  <c r="N139" i="3"/>
  <c r="G107" i="10"/>
  <c r="G113" i="10" s="1"/>
  <c r="G116" i="10" s="1"/>
  <c r="G117" i="10" s="1"/>
  <c r="G118" i="10" s="1"/>
  <c r="N101" i="5"/>
  <c r="N107" i="5" s="1"/>
  <c r="J101" i="5"/>
  <c r="J107" i="5" s="1"/>
  <c r="J110" i="5" s="1"/>
  <c r="J111" i="5" s="1"/>
  <c r="J112" i="5" s="1"/>
  <c r="G101" i="5"/>
  <c r="G107" i="5" s="1"/>
  <c r="G110" i="5" s="1"/>
  <c r="G111" i="5" s="1"/>
  <c r="G112" i="5" s="1"/>
  <c r="H101" i="5"/>
  <c r="H107" i="5" s="1"/>
  <c r="H109" i="5" s="1"/>
  <c r="H110" i="5" s="1"/>
  <c r="H111" i="5" s="1"/>
  <c r="K111" i="5" s="1"/>
  <c r="H107" i="10"/>
  <c r="H113" i="10" s="1"/>
  <c r="H115" i="10" s="1"/>
  <c r="H116" i="10" s="1"/>
  <c r="H117" i="10" s="1"/>
  <c r="K117" i="10" s="1"/>
  <c r="J107" i="10"/>
  <c r="J113" i="10" s="1"/>
  <c r="J116" i="10" s="1"/>
  <c r="J117" i="10" s="1"/>
  <c r="J118" i="10" s="1"/>
  <c r="M101" i="5"/>
  <c r="M107" i="5" s="1"/>
  <c r="M110" i="5" s="1"/>
  <c r="M111" i="5" s="1"/>
  <c r="M112" i="5" s="1"/>
  <c r="M113" i="5" s="1"/>
  <c r="M114" i="5" s="1"/>
  <c r="N107" i="10"/>
  <c r="N113" i="10" s="1"/>
  <c r="G72" i="1"/>
  <c r="G75" i="1" s="1"/>
  <c r="G76" i="1" s="1"/>
  <c r="G77" i="1" s="1"/>
  <c r="N72" i="1"/>
  <c r="M72" i="1"/>
  <c r="M75" i="1" s="1"/>
  <c r="J72" i="1"/>
  <c r="J75" i="1" s="1"/>
  <c r="H72" i="1"/>
  <c r="H74" i="1" s="1"/>
  <c r="H75" i="1" s="1"/>
  <c r="H76" i="1" s="1"/>
  <c r="K76" i="1" s="1"/>
  <c r="N141" i="3" l="1"/>
  <c r="N142" i="3" s="1"/>
  <c r="N143" i="3" s="1"/>
  <c r="N144" i="3" s="1"/>
  <c r="J77" i="8"/>
  <c r="N74" i="8"/>
  <c r="N69" i="7"/>
  <c r="N70" i="7" s="1"/>
  <c r="N71" i="7" s="1"/>
  <c r="N72" i="7" s="1"/>
  <c r="N75" i="8"/>
  <c r="N76" i="8" s="1"/>
  <c r="N77" i="8" s="1"/>
  <c r="N90" i="2"/>
  <c r="N91" i="2" s="1"/>
  <c r="N92" i="2" s="1"/>
  <c r="N109" i="5"/>
  <c r="N110" i="5" s="1"/>
  <c r="N111" i="5" s="1"/>
  <c r="N112" i="5" s="1"/>
  <c r="N115" i="10"/>
  <c r="N116" i="10" s="1"/>
  <c r="N117" i="10" s="1"/>
  <c r="N118" i="10" s="1"/>
  <c r="H77" i="8"/>
  <c r="H78" i="8" s="1"/>
  <c r="H79" i="8" s="1"/>
  <c r="H144" i="3"/>
  <c r="H145" i="3" s="1"/>
  <c r="H146" i="3" s="1"/>
  <c r="J93" i="2"/>
  <c r="J94" i="2" s="1"/>
  <c r="H72" i="7"/>
  <c r="H73" i="7" s="1"/>
  <c r="H74" i="7" s="1"/>
  <c r="M93" i="2"/>
  <c r="M94" i="2" s="1"/>
  <c r="G93" i="2"/>
  <c r="G94" i="2" s="1"/>
  <c r="H90" i="2"/>
  <c r="N74" i="1"/>
  <c r="N75" i="1" s="1"/>
  <c r="N76" i="1" s="1"/>
  <c r="N77" i="1" s="1"/>
  <c r="J76" i="1"/>
  <c r="J77" i="1" s="1"/>
  <c r="J78" i="1" s="1"/>
  <c r="J79" i="1" s="1"/>
  <c r="M76" i="1"/>
  <c r="M77" i="1" s="1"/>
  <c r="J78" i="8"/>
  <c r="J79" i="8" s="1"/>
  <c r="G78" i="8"/>
  <c r="G79" i="8" s="1"/>
  <c r="J73" i="7"/>
  <c r="J74" i="7" s="1"/>
  <c r="G73" i="7"/>
  <c r="G74" i="7" s="1"/>
  <c r="G113" i="5"/>
  <c r="G114" i="5" s="1"/>
  <c r="J113" i="5"/>
  <c r="J114" i="5" s="1"/>
  <c r="H112" i="5"/>
  <c r="J119" i="10"/>
  <c r="J120" i="10" s="1"/>
  <c r="H118" i="10"/>
  <c r="G119" i="10"/>
  <c r="G120" i="10" s="1"/>
  <c r="G145" i="3"/>
  <c r="G146" i="3" s="1"/>
  <c r="G78" i="1"/>
  <c r="G79" i="1" s="1"/>
  <c r="H77" i="1"/>
  <c r="N93" i="2" l="1"/>
  <c r="N94" i="2" s="1"/>
  <c r="N95" i="2" s="1"/>
  <c r="H91" i="2"/>
  <c r="K91" i="2" s="1"/>
  <c r="M78" i="1"/>
  <c r="M79" i="1" s="1"/>
  <c r="N78" i="8"/>
  <c r="N79" i="8" s="1"/>
  <c r="N80" i="8" s="1"/>
  <c r="D24" i="9" s="1"/>
  <c r="N73" i="7"/>
  <c r="N74" i="7" s="1"/>
  <c r="N75" i="7" s="1"/>
  <c r="D22" i="9" s="1"/>
  <c r="N113" i="5"/>
  <c r="N114" i="5" s="1"/>
  <c r="N115" i="5" s="1"/>
  <c r="D19" i="9" s="1"/>
  <c r="C19" i="9" s="1"/>
  <c r="H113" i="5"/>
  <c r="H114" i="5" s="1"/>
  <c r="N119" i="10"/>
  <c r="N120" i="10" s="1"/>
  <c r="N121" i="10" s="1"/>
  <c r="D18" i="9" s="1"/>
  <c r="C18" i="9" s="1"/>
  <c r="H119" i="10"/>
  <c r="H120" i="10" s="1"/>
  <c r="N145" i="3"/>
  <c r="N146" i="3" s="1"/>
  <c r="N147" i="3" s="1"/>
  <c r="D17" i="9" s="1"/>
  <c r="C17" i="9" s="1"/>
  <c r="N78" i="1"/>
  <c r="N79" i="1" s="1"/>
  <c r="N80" i="1" s="1"/>
  <c r="D15" i="9" s="1"/>
  <c r="H78" i="1"/>
  <c r="H79" i="1" s="1"/>
  <c r="D16" i="9" l="1"/>
  <c r="C16" i="9" s="1"/>
  <c r="N96" i="2"/>
  <c r="N97" i="2" s="1"/>
  <c r="C15" i="9"/>
  <c r="D21" i="9"/>
  <c r="C22" i="9"/>
  <c r="C21" i="9" s="1"/>
  <c r="D23" i="9"/>
  <c r="C24" i="9"/>
  <c r="C23" i="9" s="1"/>
  <c r="H92" i="2"/>
  <c r="N81" i="8"/>
  <c r="N82" i="8" s="1"/>
  <c r="N76" i="7"/>
  <c r="N77" i="7" s="1"/>
  <c r="N116" i="5"/>
  <c r="N117" i="5" s="1"/>
  <c r="N122" i="10"/>
  <c r="N123" i="10" s="1"/>
  <c r="N148" i="3"/>
  <c r="N149" i="3" s="1"/>
  <c r="N81" i="1"/>
  <c r="N82" i="1" s="1"/>
  <c r="C13" i="9" l="1"/>
  <c r="C26" i="9" s="1"/>
  <c r="D13" i="9"/>
  <c r="D26" i="9" s="1"/>
  <c r="D27" i="9" s="1"/>
  <c r="D28" i="9" s="1"/>
  <c r="H93" i="2"/>
  <c r="H94" i="2" s="1"/>
  <c r="C27" i="9" l="1"/>
  <c r="C28" i="9" s="1"/>
</calcChain>
</file>

<file path=xl/sharedStrings.xml><?xml version="1.0" encoding="utf-8"?>
<sst xmlns="http://schemas.openxmlformats.org/spreadsheetml/2006/main" count="1411" uniqueCount="224">
  <si>
    <t xml:space="preserve"> </t>
  </si>
  <si>
    <t>Pag  1</t>
  </si>
  <si>
    <t/>
  </si>
  <si>
    <t>OBIECTIV:</t>
  </si>
  <si>
    <t>Lucrari de reparatii, ADR Nord-Est, Piatra Neamt, judetul Neamt</t>
  </si>
  <si>
    <t>OBIECTUL:</t>
  </si>
  <si>
    <t>Sediu str. Lt. Draghiescu, nr. 9</t>
  </si>
  <si>
    <t>STADIUL FIZIC:</t>
  </si>
  <si>
    <t>Lucrari conform anexa nr. 2</t>
  </si>
  <si>
    <t>Beneficiar:</t>
  </si>
  <si>
    <t>ADR Nord-Est</t>
  </si>
  <si>
    <t>Proiectant:</t>
  </si>
  <si>
    <t>________________________________________</t>
  </si>
  <si>
    <t>Executant:</t>
  </si>
  <si>
    <t>- lei -</t>
  </si>
  <si>
    <t>SECTIUNEA TEHNICA</t>
  </si>
  <si>
    <t>SECTIUNEA FINANCIARA</t>
  </si>
  <si>
    <t>Nr.</t>
  </si>
  <si>
    <t>Capitolul de lucrari</t>
  </si>
  <si>
    <t>U.M.</t>
  </si>
  <si>
    <t>Cantitatea</t>
  </si>
  <si>
    <t>Pretul unitar
(exclusiv TVA)
- lei -</t>
  </si>
  <si>
    <t>TOTALUL
(exclusiv TVA)
- lei -</t>
  </si>
  <si>
    <t>0</t>
  </si>
  <si>
    <t>1</t>
  </si>
  <si>
    <t>2</t>
  </si>
  <si>
    <t>3</t>
  </si>
  <si>
    <t>4</t>
  </si>
  <si>
    <t>5 = 3 x 4</t>
  </si>
  <si>
    <t>RCSK08B#</t>
  </si>
  <si>
    <t xml:space="preserve">Desfacerea pardoselilor din covor pvc,dale flexibile sau rigide din pvc,mocheta etc.   </t>
  </si>
  <si>
    <t>mp</t>
  </si>
  <si>
    <t>material:</t>
  </si>
  <si>
    <t>manopera:</t>
  </si>
  <si>
    <t>utilaj:</t>
  </si>
  <si>
    <t>transport:</t>
  </si>
  <si>
    <t>CG32A%</t>
  </si>
  <si>
    <t xml:space="preserve">Pardoseli mocheta in incaperi cu s&gt;16 mp,exclusiv strat suport,incl.pervazuri curatate si ceruite   </t>
  </si>
  <si>
    <t>NL 02SPC</t>
  </si>
  <si>
    <t xml:space="preserve">Procurare si montare plinta gri pentru mocheta   </t>
  </si>
  <si>
    <t>m</t>
  </si>
  <si>
    <t>RPCJ18A1</t>
  </si>
  <si>
    <t xml:space="preserve">Reparatii de tencuieli interioare de calcio-vechio de 2,5 cm grosime, la pereti, având fata lucrata dupa modelul existent, executate din mozaic din piatra de calcar, cu mortar de var-ciment, marca 25-T,...patinat   </t>
  </si>
  <si>
    <t>5</t>
  </si>
  <si>
    <t>RPCJ36B1</t>
  </si>
  <si>
    <t xml:space="preserve">Glet de ipsos pe tencuieli interioare driscuite de 3 mm grosime executat cu pasta de ipsos la...tavane .      </t>
  </si>
  <si>
    <t>6</t>
  </si>
  <si>
    <t xml:space="preserve">Reparatii de tencuieli interioare, în jurul tocurilor si pervazurile la usi si ferestre, de 2 cm grosime, driscuite, executate cu mortar de var-ciment marca 10-T, având spaletii...drepti între 15-25 cm latime   </t>
  </si>
  <si>
    <t>7</t>
  </si>
  <si>
    <t>CN04B1</t>
  </si>
  <si>
    <t xml:space="preserve">Vopsitorii la interior si exterior, la pereti si tavane, executate manual, cu vopsea Vinarom 1), pe glet de ipsos existent;   </t>
  </si>
  <si>
    <t>Pag  2</t>
  </si>
  <si>
    <t>STADIUL FIZIC: Lucrari conform anexa nr. 2</t>
  </si>
  <si>
    <t>8</t>
  </si>
  <si>
    <t>NL 032C</t>
  </si>
  <si>
    <t xml:space="preserve">Manipulare mobilier in afara si inauntru birourilor   </t>
  </si>
  <si>
    <t>buc</t>
  </si>
  <si>
    <t>9</t>
  </si>
  <si>
    <t>TRB05A12</t>
  </si>
  <si>
    <t xml:space="preserve">Transportul materialelor prin purtat direct.materiale...comode sub 25 kg distanta 20m     </t>
  </si>
  <si>
    <t>tona</t>
  </si>
  <si>
    <t>10</t>
  </si>
  <si>
    <t>TRA01A10</t>
  </si>
  <si>
    <t xml:space="preserve">Transportul rutier al...materialelor,semifabricatelor cu autobasculanta pe dist.=  10 km.     </t>
  </si>
  <si>
    <t>procent</t>
  </si>
  <si>
    <t>material</t>
  </si>
  <si>
    <t>manopera</t>
  </si>
  <si>
    <t>utilaj</t>
  </si>
  <si>
    <t>transport</t>
  </si>
  <si>
    <t>total</t>
  </si>
  <si>
    <t>Cheltuieli directe:</t>
  </si>
  <si>
    <t>Alte cheltuieli directe:</t>
  </si>
  <si>
    <t xml:space="preserve">   Contributie asiguratorie pentru munca (CAM)</t>
  </si>
  <si>
    <t>Total inclusiv Cheltuieli directe:</t>
  </si>
  <si>
    <t xml:space="preserve">   Cheltuieli indirecte</t>
  </si>
  <si>
    <t>Total inclusiv Cheltuieli indirecte:</t>
  </si>
  <si>
    <t xml:space="preserve">   Profit</t>
  </si>
  <si>
    <t>Total inclusiv Beneficiu:</t>
  </si>
  <si>
    <t>TOTAL GENERAL (fara TVA):</t>
  </si>
  <si>
    <t>TVA:</t>
  </si>
  <si>
    <t>TOTAL GENERAL:</t>
  </si>
  <si>
    <t>Lucrari conform anexa nr. 3</t>
  </si>
  <si>
    <t>RCSU12B%</t>
  </si>
  <si>
    <t xml:space="preserve">Demontare sobe, din zidarie pt.incalzit, incl.curatarea si stivuirea caramizilor -soba   </t>
  </si>
  <si>
    <t>RPCJ09A1</t>
  </si>
  <si>
    <t xml:space="preserve">Rep.tenc pe zid.caram.sau bet.mort var cim. 25T pt sprit mort.var cim. 10T pt. grund si str. vizibil   </t>
  </si>
  <si>
    <t>RPCJ36A1</t>
  </si>
  <si>
    <t xml:space="preserve">Glet de ipsos pe tencuieli interioare driscuite de 3 mm grosime executat cu pasta de ipsos la...pereti si stâlpi   </t>
  </si>
  <si>
    <t>STADIUL FIZIC: Lucrari conform anexa nr. 3</t>
  </si>
  <si>
    <t xml:space="preserve">Reparatii de tencuieli interioare, în jurul tocurilor si pervazurile la usi si ferestre, de 2 cm grosime, driscuite, executate cu mortar de var-ciment marca 10-T, având spaletii...drepti între 15-25 cm latime - inclusiv coltare AL   </t>
  </si>
  <si>
    <t>11</t>
  </si>
  <si>
    <t>12</t>
  </si>
  <si>
    <t>13</t>
  </si>
  <si>
    <t>TRA01A50P</t>
  </si>
  <si>
    <t xml:space="preserve">Transportul rutier al...pamantului sau molozului cu autobasculanta dist.=50 km   </t>
  </si>
  <si>
    <t>Lucrari conform anexa nr. 4</t>
  </si>
  <si>
    <t>Arhitectura</t>
  </si>
  <si>
    <t>1.1</t>
  </si>
  <si>
    <t>1.2</t>
  </si>
  <si>
    <t>RCSK08C#</t>
  </si>
  <si>
    <t xml:space="preserve">Desfacerea pardoselilor din parchet,dusumele,pavele din lemn,etc.   </t>
  </si>
  <si>
    <t>1.3</t>
  </si>
  <si>
    <t>CG01A#</t>
  </si>
  <si>
    <t xml:space="preserve">Strat suport pentru pardoseli executat din ...mortar ciment m 100-t, 3 cm grosime,driscuit fin     </t>
  </si>
  <si>
    <t>1.4</t>
  </si>
  <si>
    <t>1.5</t>
  </si>
  <si>
    <t>CG11A1</t>
  </si>
  <si>
    <t xml:space="preserve">Pardoseli din placi de gresie ceramica patrate sau dreptunghiulare de aceeasi culoare asezate simplu   </t>
  </si>
  <si>
    <t>1.6</t>
  </si>
  <si>
    <t>CG12A1</t>
  </si>
  <si>
    <t xml:space="preserve">Scafe din gresie ceramica   </t>
  </si>
  <si>
    <t>1.7</t>
  </si>
  <si>
    <t>CI06F1</t>
  </si>
  <si>
    <t xml:space="preserve">Placaj faianta cu placi de culori si desene diferite cal 1 cu mortar de ciment cu var   </t>
  </si>
  <si>
    <t>STADIUL FIZIC: Lucrari conform anexa nr. 4</t>
  </si>
  <si>
    <t>1.8</t>
  </si>
  <si>
    <t>1.9</t>
  </si>
  <si>
    <t>1.10</t>
  </si>
  <si>
    <t>1.11</t>
  </si>
  <si>
    <t>1.12</t>
  </si>
  <si>
    <t>ATD36XA</t>
  </si>
  <si>
    <t xml:space="preserve">Strapungeri cu setiunea pina la 800 cmp pt.penetratii cabl.,cond.in zidarie caram.gros.de 1 caramida   </t>
  </si>
  <si>
    <t>1.13</t>
  </si>
  <si>
    <t>ATD37XB</t>
  </si>
  <si>
    <t xml:space="preserve">Astuparea cu mortar de ciment a gaurilor din zida-rie, grosime pina la 20 cm   </t>
  </si>
  <si>
    <t>1.14</t>
  </si>
  <si>
    <t>1.15</t>
  </si>
  <si>
    <t>Instalatii sanitare</t>
  </si>
  <si>
    <t>2.1</t>
  </si>
  <si>
    <t>SA16A#</t>
  </si>
  <si>
    <t xml:space="preserve">Teava din material plastic( pp,pe,pp-r si similare) imbinata prin sudura prin polifuziune,in coloane,la cladiri de locuit si soc-cult,d=20 mm     </t>
  </si>
  <si>
    <t>2.2</t>
  </si>
  <si>
    <t>SA43D1</t>
  </si>
  <si>
    <t xml:space="preserve">Bratara ...pentru fixarea cond. otelfpvc de al&amp;mccu apafgaze,Montare  prin incastrare,cond. avand d= 3/4 toli   </t>
  </si>
  <si>
    <t>Pag  3</t>
  </si>
  <si>
    <t>2.3</t>
  </si>
  <si>
    <t>SB16A1</t>
  </si>
  <si>
    <t xml:space="preserve">Teava pvc-u neplastifiata...pentru canalizare,Montare  aparent in hisa,ingrop. pamant,suspend. planseu,cu d= 32mm   </t>
  </si>
  <si>
    <t>2.4</t>
  </si>
  <si>
    <t>SA45D1</t>
  </si>
  <si>
    <t xml:space="preserve">Confectionare si montarea tevii de protectie la trecerea conductelor prin plansee,teava avand...d=2   tolii     </t>
  </si>
  <si>
    <t>2.5</t>
  </si>
  <si>
    <t>SD01XA</t>
  </si>
  <si>
    <t xml:space="preserve">Robinet de serviciu simplu cu diametrul de 3/8 si 1/2"   </t>
  </si>
  <si>
    <t>2.6</t>
  </si>
  <si>
    <t>SD18XA</t>
  </si>
  <si>
    <t xml:space="preserve">Racord olandez sau cot cu racord olandez cu etans.plana avind diametrul de 3/8" si 1/2"   </t>
  </si>
  <si>
    <t>2.7</t>
  </si>
  <si>
    <t>Lucrari conform anexa nr. 7</t>
  </si>
  <si>
    <t xml:space="preserve">Procurare si montare plinta alba pentru mocheta   </t>
  </si>
  <si>
    <t>CQ02C11</t>
  </si>
  <si>
    <t xml:space="preserve">Ghene si scafe din placi de gips-carton, executate pe schelet metalic   </t>
  </si>
  <si>
    <t>STADIUL FIZIC: Lucrari conform anexa nr. 7</t>
  </si>
  <si>
    <t>RPCJ13B1</t>
  </si>
  <si>
    <t>CN17A#</t>
  </si>
  <si>
    <t xml:space="preserve">Vopsitorii aplicate pe tamplarie...de lemn,executate cu doua straturi email alchidic inclusiv grundul   </t>
  </si>
  <si>
    <t>NL 03SPC</t>
  </si>
  <si>
    <t xml:space="preserve">Procurare si montare bagheta de colt la tavane   </t>
  </si>
  <si>
    <t>14</t>
  </si>
  <si>
    <t>15</t>
  </si>
  <si>
    <t>16</t>
  </si>
  <si>
    <t>Instalatii termice</t>
  </si>
  <si>
    <t>Anexa nr. 2</t>
  </si>
  <si>
    <t>RPGC02A1</t>
  </si>
  <si>
    <t xml:space="preserve">Demontarea robinetelor...cu cep cu dn 3/8-3/4 toli   </t>
  </si>
  <si>
    <t>ID01A</t>
  </si>
  <si>
    <t xml:space="preserve">Robinet cu ventil cu dublu reglaj pentru instalatii de incalzire centrala cu diametrul...3/8"……1/2"   </t>
  </si>
  <si>
    <t>RPIB08A#</t>
  </si>
  <si>
    <t xml:space="preserve">Curatarea interioara a corpurilor de incalzire (radiatoare,serpentine,convectoare)incl.detect.defect   </t>
  </si>
  <si>
    <t>Anexa nr. 3</t>
  </si>
  <si>
    <t>STADIUL FIZIC: Instalatii termice</t>
  </si>
  <si>
    <t>Anexa nr. 4</t>
  </si>
  <si>
    <t>3.1</t>
  </si>
  <si>
    <t>3.2</t>
  </si>
  <si>
    <t>3.3</t>
  </si>
  <si>
    <t>3.4</t>
  </si>
  <si>
    <t>Diverse</t>
  </si>
  <si>
    <t>4.1</t>
  </si>
  <si>
    <t>RPIF01A#</t>
  </si>
  <si>
    <t xml:space="preserve">Golirea instalatiei de incalzire centrala, in vederea executiei reparatiilor   </t>
  </si>
  <si>
    <t>4.2</t>
  </si>
  <si>
    <t>RPIE04B#</t>
  </si>
  <si>
    <t xml:space="preserve">Probe de etanseitate la presiune a conductelr de alimentare sau distributie,la instal, 1 1/4-2 "   </t>
  </si>
  <si>
    <t>4.3</t>
  </si>
  <si>
    <t>RPIE05B#</t>
  </si>
  <si>
    <t xml:space="preserve">Probe de dilatare-contractare a cond.de alim. a aerotermelr sau batetrii de incalzire , 1 1/4-2"   </t>
  </si>
  <si>
    <t>Instalatii electrice</t>
  </si>
  <si>
    <t>Sediu str. Lt. Draghiescu, nr. 13</t>
  </si>
  <si>
    <t>Lucrari conform anexa nr. 5</t>
  </si>
  <si>
    <t>STADIUL FIZIC: Lucrari conform anexa nr. 5</t>
  </si>
  <si>
    <t>Sediu str. Mihai Eminescu, nr. 13</t>
  </si>
  <si>
    <t>Lucrari conform anexa nr. 6</t>
  </si>
  <si>
    <t>STADIUL FIZIC: Lucrari conform anexa nr. 6</t>
  </si>
  <si>
    <t>NL 033C</t>
  </si>
  <si>
    <t>CENTRALIZATOR DEVIZ OFERTA</t>
  </si>
  <si>
    <t xml:space="preserve">- lei - </t>
  </si>
  <si>
    <t>Nr.
crt</t>
  </si>
  <si>
    <t>Valoarea (exclusiv TVA)</t>
  </si>
  <si>
    <t>din care (dupa caz):</t>
  </si>
  <si>
    <t>Grupa de obiecte</t>
  </si>
  <si>
    <t>din care:</t>
  </si>
  <si>
    <t>Denumirea obiectului</t>
  </si>
  <si>
    <t>C+M</t>
  </si>
  <si>
    <t>1.</t>
  </si>
  <si>
    <t xml:space="preserve">   TOTAL (fara TVA)</t>
  </si>
  <si>
    <t xml:space="preserve">   TVA 19%</t>
  </si>
  <si>
    <t xml:space="preserve">   Total General</t>
  </si>
  <si>
    <t>OBIECTIV: Lucrari de reparatii, ADR Nord-Est, Piatra Neamt, judetul Neamt</t>
  </si>
  <si>
    <t>Beneficiar: ADR Nord-Est</t>
  </si>
  <si>
    <t>2.</t>
  </si>
  <si>
    <t>3.</t>
  </si>
  <si>
    <t>RPEF02B</t>
  </si>
  <si>
    <t xml:space="preserve">Corpuri de iluminat multiple candelabre cu 2 sau mai multe brate,pt.lampi incandescenta,fluorescent - candelabru Opviq Damar - 6322   </t>
  </si>
  <si>
    <t>17</t>
  </si>
  <si>
    <t>Deviz oferta</t>
  </si>
  <si>
    <t>Proiectare instalatie electrica</t>
  </si>
  <si>
    <t>Beneficiar,</t>
  </si>
  <si>
    <t xml:space="preserve">RPCJ13B1 </t>
  </si>
  <si>
    <r>
      <t xml:space="preserve">                          </t>
    </r>
    <r>
      <rPr>
        <sz val="11"/>
        <color rgb="FF000000"/>
        <rFont val="Tahoma"/>
        <family val="2"/>
        <charset val="238"/>
      </rPr>
      <t xml:space="preserve">Executant,                                                                      Beneficiar,
   </t>
    </r>
  </si>
  <si>
    <t>Executant,</t>
  </si>
  <si>
    <t xml:space="preserve">Executant: </t>
  </si>
  <si>
    <r>
      <t xml:space="preserve">                          </t>
    </r>
    <r>
      <rPr>
        <sz val="11"/>
        <color rgb="FF000000"/>
        <rFont val="Tahoma"/>
        <family val="2"/>
        <charset val="238"/>
      </rPr>
      <t xml:space="preserve">Executant,                                                                      Beneficiar,
        </t>
    </r>
  </si>
  <si>
    <r>
      <t xml:space="preserve">                          </t>
    </r>
    <r>
      <rPr>
        <sz val="11"/>
        <color rgb="FF000000"/>
        <rFont val="Tahoma"/>
        <family val="2"/>
        <charset val="238"/>
      </rPr>
      <t xml:space="preserve">Executant,                                                                      Beneficiar,
       </t>
    </r>
  </si>
  <si>
    <r>
      <t xml:space="preserve">                          </t>
    </r>
    <r>
      <rPr>
        <sz val="11"/>
        <color rgb="FF000000"/>
        <rFont val="Tahoma"/>
        <family val="2"/>
        <charset val="238"/>
      </rPr>
      <t xml:space="preserve">Executant,                                                                      Beneficiar,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</si>
</sst>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"/>
    <numFmt numFmtId="165" formatCode="#,##0.00_ ;\-#,##0.00\ "/>
  </numFmts>
  <fonts count="38" x14ac:knownFonts="1">
    <font>
      <sz val="8"/>
      <color rgb="FF000000"/>
      <name val="Tahoma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Tahoma"/>
      <family val="2"/>
    </font>
    <font>
      <b/>
      <sz val="12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Tahoma"/>
      <family val="2"/>
    </font>
    <font>
      <b/>
      <sz val="14"/>
      <color rgb="FF000000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3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8"/>
      <color rgb="FF000000"/>
      <name val="Tahoma"/>
      <family val="2"/>
      <charset val="238"/>
    </font>
    <font>
      <sz val="11"/>
      <color rgb="FF000000"/>
      <name val="Tahoma"/>
      <family val="2"/>
      <charset val="238"/>
    </font>
    <font>
      <sz val="9"/>
      <color indexed="8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FF0000"/>
      <name val="Arial"/>
      <family val="2"/>
    </font>
  </fonts>
  <fills count="24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58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/>
      <right/>
      <top style="thin">
        <color rgb="FFC0C0C0"/>
      </top>
      <bottom/>
      <diagonal/>
    </border>
    <border>
      <left/>
      <right style="thin">
        <color rgb="FFC0C0C0"/>
      </right>
      <top style="thin">
        <color rgb="FFC0C0C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0" fillId="23" borderId="0"/>
    <xf numFmtId="0" fontId="25" fillId="23" borderId="0">
      <alignment vertical="top"/>
    </xf>
    <xf numFmtId="9" fontId="20" fillId="0" borderId="0" applyFont="0" applyFill="0" applyBorder="0" applyAlignment="0" applyProtection="0"/>
  </cellStyleXfs>
  <cellXfs count="162">
    <xf numFmtId="0" fontId="0" fillId="0" borderId="0" xfId="0"/>
    <xf numFmtId="0" fontId="2" fillId="3" borderId="2" xfId="0" applyFont="1" applyFill="1" applyBorder="1" applyAlignment="1">
      <alignment horizontal="right" vertical="top" wrapText="1"/>
    </xf>
    <xf numFmtId="0" fontId="3" fillId="4" borderId="3" xfId="0" applyFont="1" applyFill="1" applyBorder="1" applyAlignment="1">
      <alignment horizontal="center" vertical="center" wrapText="1"/>
    </xf>
    <xf numFmtId="164" fontId="7" fillId="8" borderId="7" xfId="0" applyNumberFormat="1" applyFont="1" applyFill="1" applyBorder="1" applyAlignment="1">
      <alignment horizontal="right" vertical="top" wrapText="1"/>
    </xf>
    <xf numFmtId="164" fontId="8" fillId="9" borderId="8" xfId="0" applyNumberFormat="1" applyFont="1" applyFill="1" applyBorder="1" applyAlignment="1">
      <alignment horizontal="right" vertical="top" wrapText="1"/>
    </xf>
    <xf numFmtId="164" fontId="9" fillId="10" borderId="9" xfId="0" applyNumberFormat="1" applyFont="1" applyFill="1" applyBorder="1" applyAlignment="1">
      <alignment horizontal="left" vertical="top" wrapText="1"/>
    </xf>
    <xf numFmtId="0" fontId="10" fillId="11" borderId="10" xfId="0" applyFont="1" applyFill="1" applyBorder="1" applyAlignment="1">
      <alignment horizontal="right" vertical="top" wrapText="1"/>
    </xf>
    <xf numFmtId="0" fontId="1" fillId="23" borderId="14" xfId="1" applyFont="1" applyFill="1" applyBorder="1" applyAlignment="1">
      <alignment horizontal="right" vertical="top" wrapText="1"/>
    </xf>
    <xf numFmtId="0" fontId="20" fillId="23" borderId="0" xfId="1"/>
    <xf numFmtId="0" fontId="3" fillId="23" borderId="14" xfId="1" applyFont="1" applyFill="1" applyBorder="1" applyAlignment="1">
      <alignment horizontal="center" vertical="center" wrapText="1"/>
    </xf>
    <xf numFmtId="164" fontId="3" fillId="23" borderId="14" xfId="1" applyNumberFormat="1" applyFont="1" applyFill="1" applyBorder="1" applyAlignment="1">
      <alignment horizontal="right" vertical="top" wrapText="1"/>
    </xf>
    <xf numFmtId="164" fontId="1" fillId="23" borderId="14" xfId="1" applyNumberFormat="1" applyFont="1" applyFill="1" applyBorder="1" applyAlignment="1">
      <alignment horizontal="left" vertical="top" wrapText="1"/>
    </xf>
    <xf numFmtId="164" fontId="1" fillId="23" borderId="14" xfId="1" applyNumberFormat="1" applyFont="1" applyFill="1" applyBorder="1" applyAlignment="1">
      <alignment horizontal="right" vertical="top" wrapText="1"/>
    </xf>
    <xf numFmtId="0" fontId="3" fillId="23" borderId="14" xfId="1" applyFont="1" applyFill="1" applyBorder="1" applyAlignment="1">
      <alignment horizontal="right" vertical="top" wrapText="1"/>
    </xf>
    <xf numFmtId="0" fontId="24" fillId="23" borderId="14" xfId="1" applyFont="1" applyFill="1" applyBorder="1" applyAlignment="1">
      <alignment horizontal="left" vertical="top" wrapText="1"/>
    </xf>
    <xf numFmtId="0" fontId="1" fillId="23" borderId="14" xfId="1" applyFont="1" applyFill="1" applyBorder="1" applyAlignment="1">
      <alignment horizontal="right" vertical="top" wrapText="1"/>
    </xf>
    <xf numFmtId="164" fontId="3" fillId="23" borderId="14" xfId="1" applyNumberFormat="1" applyFont="1" applyFill="1" applyBorder="1" applyAlignment="1">
      <alignment horizontal="right" vertical="top" wrapText="1"/>
    </xf>
    <xf numFmtId="164" fontId="1" fillId="23" borderId="14" xfId="1" applyNumberFormat="1" applyFont="1" applyFill="1" applyBorder="1" applyAlignment="1">
      <alignment horizontal="right" vertical="top" wrapText="1"/>
    </xf>
    <xf numFmtId="0" fontId="3" fillId="23" borderId="14" xfId="1" applyFont="1" applyFill="1" applyBorder="1" applyAlignment="1">
      <alignment horizontal="right" vertical="top" wrapText="1"/>
    </xf>
    <xf numFmtId="0" fontId="3" fillId="23" borderId="14" xfId="1" applyFont="1" applyFill="1" applyBorder="1" applyAlignment="1">
      <alignment horizontal="center" vertical="center" wrapText="1"/>
    </xf>
    <xf numFmtId="0" fontId="25" fillId="23" borderId="0" xfId="2">
      <alignment vertical="top"/>
    </xf>
    <xf numFmtId="0" fontId="25" fillId="23" borderId="0" xfId="2" applyAlignment="1">
      <alignment horizontal="left" vertical="center"/>
    </xf>
    <xf numFmtId="0" fontId="26" fillId="23" borderId="0" xfId="2" applyFont="1" applyAlignment="1">
      <alignment horizontal="left" vertical="center" wrapText="1"/>
    </xf>
    <xf numFmtId="0" fontId="26" fillId="23" borderId="0" xfId="2" applyFont="1" applyAlignment="1">
      <alignment vertical="top" wrapText="1" readingOrder="1"/>
    </xf>
    <xf numFmtId="49" fontId="28" fillId="23" borderId="27" xfId="2" applyNumberFormat="1" applyFont="1" applyBorder="1" applyAlignment="1">
      <alignment vertical="center" wrapText="1" readingOrder="1"/>
    </xf>
    <xf numFmtId="0" fontId="28" fillId="23" borderId="24" xfId="2" applyFont="1" applyBorder="1" applyAlignment="1">
      <alignment horizontal="center" vertical="center" wrapText="1" readingOrder="1"/>
    </xf>
    <xf numFmtId="0" fontId="26" fillId="23" borderId="29" xfId="2" applyFont="1" applyBorder="1" applyAlignment="1">
      <alignment horizontal="left" vertical="center" wrapText="1"/>
    </xf>
    <xf numFmtId="4" fontId="26" fillId="23" borderId="29" xfId="2" applyNumberFormat="1" applyFont="1" applyBorder="1" applyAlignment="1">
      <alignment horizontal="right" vertical="center" wrapText="1"/>
    </xf>
    <xf numFmtId="0" fontId="29" fillId="23" borderId="28" xfId="2" applyFont="1" applyBorder="1" applyAlignment="1">
      <alignment horizontal="left" vertical="center" wrapText="1"/>
    </xf>
    <xf numFmtId="4" fontId="28" fillId="23" borderId="28" xfId="2" applyNumberFormat="1" applyFont="1" applyBorder="1" applyAlignment="1">
      <alignment horizontal="right" vertical="center" wrapText="1"/>
    </xf>
    <xf numFmtId="0" fontId="31" fillId="23" borderId="0" xfId="2" applyFont="1" applyAlignment="1">
      <alignment horizontal="center" vertical="center" wrapText="1" readingOrder="1"/>
    </xf>
    <xf numFmtId="0" fontId="31" fillId="23" borderId="0" xfId="2" applyFont="1" applyAlignment="1">
      <alignment vertical="top" wrapText="1" readingOrder="1"/>
    </xf>
    <xf numFmtId="0" fontId="26" fillId="23" borderId="0" xfId="2" applyFont="1" applyAlignment="1">
      <alignment vertical="center" wrapText="1"/>
    </xf>
    <xf numFmtId="0" fontId="26" fillId="23" borderId="0" xfId="2" applyFont="1" applyAlignment="1">
      <alignment horizontal="left" vertical="top" wrapText="1"/>
    </xf>
    <xf numFmtId="49" fontId="28" fillId="23" borderId="26" xfId="2" applyNumberFormat="1" applyFont="1" applyBorder="1" applyAlignment="1">
      <alignment horizontal="center" vertical="center" wrapText="1" readingOrder="1"/>
    </xf>
    <xf numFmtId="164" fontId="7" fillId="8" borderId="7" xfId="0" applyNumberFormat="1" applyFont="1" applyFill="1" applyBorder="1" applyAlignment="1">
      <alignment horizontal="right" vertical="top" wrapText="1"/>
    </xf>
    <xf numFmtId="164" fontId="8" fillId="9" borderId="8" xfId="0" applyNumberFormat="1" applyFont="1" applyFill="1" applyBorder="1" applyAlignment="1">
      <alignment horizontal="right" vertical="top" wrapText="1"/>
    </xf>
    <xf numFmtId="164" fontId="3" fillId="23" borderId="14" xfId="1" applyNumberFormat="1" applyFont="1" applyFill="1" applyBorder="1" applyAlignment="1">
      <alignment horizontal="right" vertical="top" wrapText="1"/>
    </xf>
    <xf numFmtId="164" fontId="1" fillId="23" borderId="14" xfId="1" applyNumberFormat="1" applyFont="1" applyFill="1" applyBorder="1" applyAlignment="1">
      <alignment horizontal="right" vertical="top" wrapText="1"/>
    </xf>
    <xf numFmtId="0" fontId="1" fillId="23" borderId="14" xfId="1" applyFont="1" applyFill="1" applyBorder="1" applyAlignment="1">
      <alignment horizontal="right" vertical="top" wrapText="1"/>
    </xf>
    <xf numFmtId="165" fontId="8" fillId="9" borderId="8" xfId="0" applyNumberFormat="1" applyFont="1" applyFill="1" applyBorder="1" applyAlignment="1">
      <alignment horizontal="right" vertical="top" wrapText="1"/>
    </xf>
    <xf numFmtId="0" fontId="34" fillId="23" borderId="26" xfId="2" applyFont="1" applyBorder="1" applyAlignment="1">
      <alignment horizontal="left" vertical="center" wrapText="1"/>
    </xf>
    <xf numFmtId="4" fontId="34" fillId="23" borderId="26" xfId="2" applyNumberFormat="1" applyFont="1" applyBorder="1" applyAlignment="1">
      <alignment horizontal="right" vertical="center" wrapText="1"/>
    </xf>
    <xf numFmtId="4" fontId="34" fillId="23" borderId="36" xfId="2" applyNumberFormat="1" applyFont="1" applyBorder="1" applyAlignment="1">
      <alignment horizontal="right" vertical="center" wrapText="1"/>
    </xf>
    <xf numFmtId="4" fontId="34" fillId="23" borderId="28" xfId="2" applyNumberFormat="1" applyFont="1" applyBorder="1" applyAlignment="1">
      <alignment horizontal="right" vertical="center" wrapText="1"/>
    </xf>
    <xf numFmtId="4" fontId="34" fillId="23" borderId="37" xfId="2" applyNumberFormat="1" applyFont="1" applyBorder="1" applyAlignment="1">
      <alignment horizontal="right" vertical="center" wrapText="1"/>
    </xf>
    <xf numFmtId="0" fontId="36" fillId="16" borderId="25" xfId="0" applyFont="1" applyFill="1" applyBorder="1" applyAlignment="1">
      <alignment vertical="top" wrapText="1"/>
    </xf>
    <xf numFmtId="0" fontId="34" fillId="23" borderId="25" xfId="2" applyFont="1" applyBorder="1" applyAlignment="1">
      <alignment horizontal="left" vertical="center" wrapText="1"/>
    </xf>
    <xf numFmtId="49" fontId="28" fillId="23" borderId="0" xfId="2" applyNumberFormat="1" applyFont="1" applyBorder="1" applyAlignment="1">
      <alignment horizontal="center" vertical="center" wrapText="1" readingOrder="1"/>
    </xf>
    <xf numFmtId="49" fontId="28" fillId="23" borderId="41" xfId="2" applyNumberFormat="1" applyFont="1" applyBorder="1" applyAlignment="1">
      <alignment vertical="center" wrapText="1" readingOrder="1"/>
    </xf>
    <xf numFmtId="0" fontId="28" fillId="23" borderId="44" xfId="2" applyFont="1" applyBorder="1" applyAlignment="1">
      <alignment horizontal="center" vertical="center" wrapText="1" readingOrder="1"/>
    </xf>
    <xf numFmtId="0" fontId="26" fillId="23" borderId="45" xfId="2" applyFont="1" applyBorder="1" applyAlignment="1">
      <alignment horizontal="right" vertical="center" wrapText="1"/>
    </xf>
    <xf numFmtId="49" fontId="26" fillId="23" borderId="46" xfId="2" applyNumberFormat="1" applyFont="1" applyBorder="1" applyAlignment="1">
      <alignment horizontal="right" vertical="center" wrapText="1"/>
    </xf>
    <xf numFmtId="49" fontId="26" fillId="23" borderId="47" xfId="2" applyNumberFormat="1" applyFont="1" applyBorder="1" applyAlignment="1">
      <alignment horizontal="right" vertical="center" wrapText="1"/>
    </xf>
    <xf numFmtId="49" fontId="26" fillId="23" borderId="48" xfId="2" applyNumberFormat="1" applyFont="1" applyBorder="1" applyAlignment="1">
      <alignment horizontal="right" vertical="center" wrapText="1"/>
    </xf>
    <xf numFmtId="0" fontId="25" fillId="23" borderId="47" xfId="2" applyBorder="1" applyAlignment="1">
      <alignment vertical="center"/>
    </xf>
    <xf numFmtId="0" fontId="25" fillId="23" borderId="48" xfId="2" applyBorder="1" applyAlignment="1">
      <alignment vertical="center"/>
    </xf>
    <xf numFmtId="0" fontId="29" fillId="23" borderId="37" xfId="2" applyFont="1" applyBorder="1" applyAlignment="1">
      <alignment horizontal="left" vertical="center" wrapText="1"/>
    </xf>
    <xf numFmtId="4" fontId="29" fillId="23" borderId="37" xfId="2" applyNumberFormat="1" applyFont="1" applyBorder="1" applyAlignment="1">
      <alignment horizontal="right" vertical="center" wrapText="1"/>
    </xf>
    <xf numFmtId="0" fontId="25" fillId="23" borderId="43" xfId="2" applyBorder="1" applyAlignment="1">
      <alignment vertical="center"/>
    </xf>
    <xf numFmtId="0" fontId="25" fillId="23" borderId="27" xfId="2" applyBorder="1" applyAlignment="1">
      <alignment vertical="center"/>
    </xf>
    <xf numFmtId="4" fontId="25" fillId="23" borderId="27" xfId="2" applyNumberFormat="1" applyBorder="1" applyAlignment="1">
      <alignment vertical="center"/>
    </xf>
    <xf numFmtId="0" fontId="34" fillId="23" borderId="49" xfId="2" applyFont="1" applyBorder="1" applyAlignment="1">
      <alignment horizontal="left" vertical="center" wrapText="1"/>
    </xf>
    <xf numFmtId="4" fontId="36" fillId="16" borderId="28" xfId="0" applyNumberFormat="1" applyFont="1" applyFill="1" applyBorder="1" applyAlignment="1">
      <alignment vertical="top" wrapText="1"/>
    </xf>
    <xf numFmtId="4" fontId="34" fillId="23" borderId="49" xfId="2" applyNumberFormat="1" applyFont="1" applyBorder="1" applyAlignment="1">
      <alignment horizontal="right" vertical="center" wrapText="1"/>
    </xf>
    <xf numFmtId="0" fontId="30" fillId="23" borderId="0" xfId="2" applyFont="1" applyAlignment="1">
      <alignment horizontal="left" vertical="top" wrapText="1"/>
    </xf>
    <xf numFmtId="49" fontId="28" fillId="23" borderId="26" xfId="2" applyNumberFormat="1" applyFont="1" applyBorder="1" applyAlignment="1">
      <alignment horizontal="center" vertical="center" wrapText="1"/>
    </xf>
    <xf numFmtId="164" fontId="1" fillId="23" borderId="14" xfId="1" applyNumberFormat="1" applyFont="1" applyFill="1" applyBorder="1" applyAlignment="1">
      <alignment horizontal="right" vertical="top" wrapText="1"/>
    </xf>
    <xf numFmtId="164" fontId="7" fillId="8" borderId="7" xfId="0" applyNumberFormat="1" applyFont="1" applyFill="1" applyBorder="1" applyAlignment="1">
      <alignment horizontal="right" vertical="top" wrapText="1"/>
    </xf>
    <xf numFmtId="0" fontId="27" fillId="23" borderId="0" xfId="2" applyFont="1" applyAlignment="1">
      <alignment vertical="top"/>
    </xf>
    <xf numFmtId="49" fontId="28" fillId="23" borderId="51" xfId="2" applyNumberFormat="1" applyFont="1" applyBorder="1" applyAlignment="1">
      <alignment vertical="center" wrapText="1" readingOrder="1"/>
    </xf>
    <xf numFmtId="49" fontId="28" fillId="23" borderId="52" xfId="2" applyNumberFormat="1" applyFont="1" applyBorder="1" applyAlignment="1">
      <alignment horizontal="center" vertical="center" wrapText="1" readingOrder="1"/>
    </xf>
    <xf numFmtId="0" fontId="28" fillId="23" borderId="53" xfId="2" applyFont="1" applyBorder="1" applyAlignment="1">
      <alignment horizontal="center" vertical="center" wrapText="1" readingOrder="1"/>
    </xf>
    <xf numFmtId="4" fontId="26" fillId="23" borderId="50" xfId="2" applyNumberFormat="1" applyFont="1" applyBorder="1" applyAlignment="1">
      <alignment horizontal="right" vertical="center" wrapText="1"/>
    </xf>
    <xf numFmtId="4" fontId="34" fillId="23" borderId="51" xfId="2" applyNumberFormat="1" applyFont="1" applyBorder="1" applyAlignment="1">
      <alignment horizontal="right" vertical="center" wrapText="1"/>
    </xf>
    <xf numFmtId="4" fontId="36" fillId="16" borderId="54" xfId="0" applyNumberFormat="1" applyFont="1" applyFill="1" applyBorder="1" applyAlignment="1">
      <alignment vertical="top" wrapText="1"/>
    </xf>
    <xf numFmtId="4" fontId="34" fillId="23" borderId="54" xfId="2" applyNumberFormat="1" applyFont="1" applyBorder="1" applyAlignment="1">
      <alignment horizontal="right" vertical="center" wrapText="1"/>
    </xf>
    <xf numFmtId="4" fontId="34" fillId="23" borderId="55" xfId="2" applyNumberFormat="1" applyFont="1" applyBorder="1" applyAlignment="1">
      <alignment horizontal="right" vertical="center" wrapText="1"/>
    </xf>
    <xf numFmtId="4" fontId="34" fillId="23" borderId="52" xfId="2" applyNumberFormat="1" applyFont="1" applyBorder="1" applyAlignment="1">
      <alignment horizontal="right" vertical="center" wrapText="1"/>
    </xf>
    <xf numFmtId="4" fontId="34" fillId="23" borderId="56" xfId="2" applyNumberFormat="1" applyFont="1" applyBorder="1" applyAlignment="1">
      <alignment horizontal="right" vertical="center" wrapText="1"/>
    </xf>
    <xf numFmtId="4" fontId="25" fillId="23" borderId="57" xfId="2" applyNumberFormat="1" applyBorder="1" applyAlignment="1">
      <alignment vertical="center"/>
    </xf>
    <xf numFmtId="4" fontId="28" fillId="23" borderId="54" xfId="2" applyNumberFormat="1" applyFont="1" applyBorder="1" applyAlignment="1">
      <alignment horizontal="right" vertical="center" wrapText="1"/>
    </xf>
    <xf numFmtId="4" fontId="29" fillId="23" borderId="55" xfId="2" applyNumberFormat="1" applyFont="1" applyBorder="1" applyAlignment="1">
      <alignment horizontal="right" vertical="center" wrapText="1"/>
    </xf>
    <xf numFmtId="0" fontId="25" fillId="23" borderId="0" xfId="2" applyFont="1" applyAlignment="1">
      <alignment horizontal="center" vertical="top" wrapText="1" readingOrder="1"/>
    </xf>
    <xf numFmtId="164" fontId="8" fillId="0" borderId="8" xfId="0" applyNumberFormat="1" applyFont="1" applyFill="1" applyBorder="1" applyAlignment="1">
      <alignment horizontal="right" vertical="top" wrapText="1"/>
    </xf>
    <xf numFmtId="164" fontId="1" fillId="0" borderId="14" xfId="1" applyNumberFormat="1" applyFont="1" applyFill="1" applyBorder="1" applyAlignment="1">
      <alignment horizontal="right" vertical="top" wrapText="1"/>
    </xf>
    <xf numFmtId="164" fontId="7" fillId="0" borderId="7" xfId="0" applyNumberFormat="1" applyFont="1" applyFill="1" applyBorder="1" applyAlignment="1">
      <alignment horizontal="right" vertical="top" wrapText="1"/>
    </xf>
    <xf numFmtId="0" fontId="25" fillId="23" borderId="0" xfId="2" applyFont="1" applyAlignment="1">
      <alignment horizontal="center" vertical="center" wrapText="1" readingOrder="1"/>
    </xf>
    <xf numFmtId="0" fontId="26" fillId="23" borderId="0" xfId="2" applyFont="1" applyAlignment="1">
      <alignment horizontal="left" vertical="center" wrapText="1"/>
    </xf>
    <xf numFmtId="0" fontId="30" fillId="23" borderId="0" xfId="2" applyFont="1" applyAlignment="1">
      <alignment horizontal="left" vertical="top" wrapText="1"/>
    </xf>
    <xf numFmtId="49" fontId="28" fillId="23" borderId="40" xfId="2" applyNumberFormat="1" applyFont="1" applyBorder="1" applyAlignment="1">
      <alignment horizontal="center" vertical="center" wrapText="1" readingOrder="1"/>
    </xf>
    <xf numFmtId="49" fontId="28" fillId="23" borderId="42" xfId="2" applyNumberFormat="1" applyFont="1" applyBorder="1" applyAlignment="1">
      <alignment horizontal="center" vertical="center" wrapText="1" readingOrder="1"/>
    </xf>
    <xf numFmtId="49" fontId="28" fillId="23" borderId="43" xfId="2" applyNumberFormat="1" applyFont="1" applyBorder="1" applyAlignment="1">
      <alignment horizontal="center" vertical="center" wrapText="1" readingOrder="1"/>
    </xf>
    <xf numFmtId="49" fontId="28" fillId="23" borderId="41" xfId="2" applyNumberFormat="1" applyFont="1" applyBorder="1" applyAlignment="1">
      <alignment horizontal="center" vertical="center" wrapText="1"/>
    </xf>
    <xf numFmtId="49" fontId="28" fillId="23" borderId="26" xfId="2" applyNumberFormat="1" applyFont="1" applyBorder="1" applyAlignment="1">
      <alignment horizontal="center" vertical="center" wrapText="1"/>
    </xf>
    <xf numFmtId="0" fontId="27" fillId="23" borderId="0" xfId="2" applyFont="1" applyAlignment="1">
      <alignment horizontal="center" vertical="top"/>
    </xf>
    <xf numFmtId="0" fontId="11" fillId="12" borderId="11" xfId="0" applyFont="1" applyFill="1" applyBorder="1" applyAlignment="1">
      <alignment horizontal="left" vertical="top" wrapText="1"/>
    </xf>
    <xf numFmtId="0" fontId="1" fillId="23" borderId="14" xfId="1" applyFont="1" applyFill="1" applyBorder="1" applyAlignment="1">
      <alignment horizontal="right" vertical="top" wrapText="1"/>
    </xf>
    <xf numFmtId="164" fontId="3" fillId="23" borderId="14" xfId="1" applyNumberFormat="1" applyFont="1" applyFill="1" applyBorder="1" applyAlignment="1">
      <alignment horizontal="right" vertical="top" wrapText="1"/>
    </xf>
    <xf numFmtId="0" fontId="19" fillId="19" borderId="19" xfId="0" applyFont="1" applyFill="1" applyBorder="1" applyAlignment="1">
      <alignment horizontal="left" vertical="top" wrapText="1"/>
    </xf>
    <xf numFmtId="9" fontId="2" fillId="3" borderId="2" xfId="0" applyNumberFormat="1" applyFont="1" applyFill="1" applyBorder="1" applyAlignment="1">
      <alignment horizontal="right" vertical="top" wrapText="1"/>
    </xf>
    <xf numFmtId="0" fontId="3" fillId="23" borderId="30" xfId="1" applyFont="1" applyFill="1" applyBorder="1" applyAlignment="1">
      <alignment horizontal="center" vertical="top" wrapText="1"/>
    </xf>
    <xf numFmtId="0" fontId="3" fillId="23" borderId="31" xfId="1" applyFont="1" applyFill="1" applyBorder="1" applyAlignment="1">
      <alignment horizontal="center" vertical="top" wrapText="1"/>
    </xf>
    <xf numFmtId="0" fontId="3" fillId="23" borderId="32" xfId="1" applyFont="1" applyFill="1" applyBorder="1" applyAlignment="1">
      <alignment horizontal="center" vertical="top" wrapText="1"/>
    </xf>
    <xf numFmtId="0" fontId="32" fillId="23" borderId="33" xfId="1" applyFont="1" applyFill="1" applyBorder="1" applyAlignment="1">
      <alignment horizontal="left" vertical="top" wrapText="1"/>
    </xf>
    <xf numFmtId="0" fontId="20" fillId="23" borderId="34" xfId="1" applyFont="1" applyFill="1" applyBorder="1" applyAlignment="1">
      <alignment horizontal="left" vertical="top" wrapText="1"/>
    </xf>
    <xf numFmtId="0" fontId="20" fillId="23" borderId="35" xfId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9" fontId="12" fillId="13" borderId="12" xfId="0" applyNumberFormat="1" applyFont="1" applyFill="1" applyBorder="1" applyAlignment="1">
      <alignment horizontal="right" vertical="top" wrapText="1"/>
    </xf>
    <xf numFmtId="164" fontId="1" fillId="23" borderId="14" xfId="1" applyNumberFormat="1" applyFont="1" applyFill="1" applyBorder="1" applyAlignment="1">
      <alignment horizontal="right" vertical="top" wrapText="1"/>
    </xf>
    <xf numFmtId="164" fontId="13" fillId="14" borderId="13" xfId="0" applyNumberFormat="1" applyFont="1" applyFill="1" applyBorder="1" applyAlignment="1">
      <alignment horizontal="left" vertical="top" wrapText="1"/>
    </xf>
    <xf numFmtId="9" fontId="12" fillId="13" borderId="30" xfId="0" applyNumberFormat="1" applyFont="1" applyFill="1" applyBorder="1" applyAlignment="1">
      <alignment horizontal="right" vertical="top"/>
    </xf>
    <xf numFmtId="9" fontId="12" fillId="13" borderId="31" xfId="0" applyNumberFormat="1" applyFont="1" applyFill="1" applyBorder="1" applyAlignment="1">
      <alignment horizontal="right" vertical="top"/>
    </xf>
    <xf numFmtId="9" fontId="12" fillId="13" borderId="32" xfId="0" applyNumberFormat="1" applyFont="1" applyFill="1" applyBorder="1" applyAlignment="1">
      <alignment horizontal="right" vertical="top"/>
    </xf>
    <xf numFmtId="10" fontId="12" fillId="13" borderId="12" xfId="3" applyNumberFormat="1" applyFont="1" applyFill="1" applyBorder="1" applyAlignment="1">
      <alignment horizontal="right" vertical="top" wrapText="1"/>
    </xf>
    <xf numFmtId="0" fontId="10" fillId="11" borderId="10" xfId="0" applyFont="1" applyFill="1" applyBorder="1" applyAlignment="1">
      <alignment horizontal="right" vertical="top" wrapText="1"/>
    </xf>
    <xf numFmtId="164" fontId="8" fillId="9" borderId="8" xfId="0" applyNumberFormat="1" applyFont="1" applyFill="1" applyBorder="1" applyAlignment="1">
      <alignment horizontal="right" vertical="top" wrapText="1"/>
    </xf>
    <xf numFmtId="164" fontId="7" fillId="8" borderId="7" xfId="0" applyNumberFormat="1" applyFont="1" applyFill="1" applyBorder="1" applyAlignment="1">
      <alignment horizontal="right" vertical="top" wrapText="1"/>
    </xf>
    <xf numFmtId="0" fontId="4" fillId="5" borderId="4" xfId="0" applyFont="1" applyFill="1" applyBorder="1" applyAlignment="1">
      <alignment horizontal="left" vertical="top" wrapText="1"/>
    </xf>
    <xf numFmtId="0" fontId="5" fillId="6" borderId="5" xfId="0" applyFont="1" applyFill="1" applyBorder="1" applyAlignment="1">
      <alignment horizontal="left" vertical="top" wrapText="1"/>
    </xf>
    <xf numFmtId="0" fontId="6" fillId="7" borderId="6" xfId="0" applyFont="1" applyFill="1" applyBorder="1" applyAlignment="1">
      <alignment horizontal="left" vertical="top" wrapText="1"/>
    </xf>
    <xf numFmtId="0" fontId="23" fillId="23" borderId="23" xfId="0" applyFont="1" applyFill="1" applyBorder="1" applyAlignment="1">
      <alignment horizontal="left" vertical="top" wrapText="1"/>
    </xf>
    <xf numFmtId="0" fontId="20" fillId="20" borderId="20" xfId="0" applyFont="1" applyFill="1" applyBorder="1" applyAlignment="1">
      <alignment horizontal="left" vertical="top" wrapText="1"/>
    </xf>
    <xf numFmtId="0" fontId="18" fillId="18" borderId="18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3" fillId="6" borderId="5" xfId="0" applyFont="1" applyFill="1" applyBorder="1" applyAlignment="1">
      <alignment horizontal="left" vertical="top" wrapText="1"/>
    </xf>
    <xf numFmtId="0" fontId="22" fillId="22" borderId="22" xfId="0" applyFont="1" applyFill="1" applyBorder="1" applyAlignment="1">
      <alignment horizontal="center" vertical="center" wrapText="1"/>
    </xf>
    <xf numFmtId="0" fontId="21" fillId="21" borderId="21" xfId="0" applyFont="1" applyFill="1" applyBorder="1" applyAlignment="1">
      <alignment horizontal="center" vertical="center" wrapText="1"/>
    </xf>
    <xf numFmtId="0" fontId="14" fillId="15" borderId="15" xfId="0" applyFont="1" applyFill="1" applyBorder="1" applyAlignment="1">
      <alignment horizontal="left" vertical="top" wrapText="1"/>
    </xf>
    <xf numFmtId="0" fontId="4" fillId="16" borderId="16" xfId="0" applyFont="1" applyFill="1" applyBorder="1" applyAlignment="1">
      <alignment horizontal="left" vertical="top" wrapText="1"/>
    </xf>
    <xf numFmtId="0" fontId="15" fillId="16" borderId="16" xfId="0" applyFont="1" applyFill="1" applyBorder="1" applyAlignment="1">
      <alignment horizontal="left" vertical="top" wrapText="1"/>
    </xf>
    <xf numFmtId="0" fontId="16" fillId="23" borderId="20" xfId="1" applyFont="1" applyFill="1" applyBorder="1" applyAlignment="1">
      <alignment horizontal="center" vertical="center" wrapText="1"/>
    </xf>
    <xf numFmtId="0" fontId="17" fillId="17" borderId="17" xfId="0" applyFont="1" applyFill="1" applyBorder="1" applyAlignment="1">
      <alignment horizontal="left" vertical="center" wrapText="1"/>
    </xf>
    <xf numFmtId="0" fontId="35" fillId="16" borderId="16" xfId="0" applyFont="1" applyFill="1" applyBorder="1" applyAlignment="1">
      <alignment horizontal="left" vertical="top" wrapText="1"/>
    </xf>
    <xf numFmtId="0" fontId="4" fillId="23" borderId="22" xfId="1" applyFont="1" applyFill="1" applyBorder="1" applyAlignment="1">
      <alignment horizontal="left" vertical="top" wrapText="1"/>
    </xf>
    <xf numFmtId="0" fontId="4" fillId="23" borderId="21" xfId="1" applyFont="1" applyFill="1" applyBorder="1" applyAlignment="1">
      <alignment horizontal="left" vertical="top" wrapText="1"/>
    </xf>
    <xf numFmtId="0" fontId="35" fillId="23" borderId="21" xfId="1" applyFont="1" applyFill="1" applyBorder="1" applyAlignment="1">
      <alignment horizontal="left" vertical="top" wrapText="1"/>
    </xf>
    <xf numFmtId="0" fontId="1" fillId="23" borderId="14" xfId="1" applyFont="1" applyFill="1" applyBorder="1" applyAlignment="1">
      <alignment horizontal="left" vertical="top" wrapText="1"/>
    </xf>
    <xf numFmtId="0" fontId="20" fillId="23" borderId="20" xfId="1" applyFont="1" applyFill="1" applyBorder="1" applyAlignment="1">
      <alignment horizontal="left" vertical="top" wrapText="1"/>
    </xf>
    <xf numFmtId="0" fontId="1" fillId="23" borderId="22" xfId="1" applyFont="1" applyFill="1" applyBorder="1" applyAlignment="1">
      <alignment horizontal="left" vertical="center" wrapText="1"/>
    </xf>
    <xf numFmtId="0" fontId="16" fillId="23" borderId="21" xfId="1" applyFont="1" applyFill="1" applyBorder="1" applyAlignment="1">
      <alignment horizontal="center" vertical="center" wrapText="1"/>
    </xf>
    <xf numFmtId="0" fontId="16" fillId="23" borderId="22" xfId="1" applyFont="1" applyFill="1" applyBorder="1" applyAlignment="1">
      <alignment horizontal="center" vertical="center" wrapText="1"/>
    </xf>
    <xf numFmtId="0" fontId="3" fillId="23" borderId="14" xfId="1" applyFont="1" applyFill="1" applyBorder="1" applyAlignment="1">
      <alignment horizontal="center" vertical="center" wrapText="1"/>
    </xf>
    <xf numFmtId="0" fontId="4" fillId="23" borderId="14" xfId="1" applyFont="1" applyFill="1" applyBorder="1" applyAlignment="1">
      <alignment horizontal="left" vertical="top" wrapText="1"/>
    </xf>
    <xf numFmtId="0" fontId="3" fillId="23" borderId="14" xfId="1" applyFont="1" applyFill="1" applyBorder="1" applyAlignment="1">
      <alignment horizontal="left" vertical="top" wrapText="1"/>
    </xf>
    <xf numFmtId="0" fontId="20" fillId="23" borderId="23" xfId="1" applyFont="1" applyFill="1" applyBorder="1" applyAlignment="1">
      <alignment horizontal="left" vertical="top" wrapText="1"/>
    </xf>
    <xf numFmtId="0" fontId="3" fillId="23" borderId="20" xfId="1" applyFont="1" applyFill="1" applyBorder="1" applyAlignment="1">
      <alignment horizontal="left" vertical="top" wrapText="1"/>
    </xf>
    <xf numFmtId="0" fontId="3" fillId="0" borderId="14" xfId="1" applyFont="1" applyFill="1" applyBorder="1" applyAlignment="1">
      <alignment horizontal="left" vertical="top" wrapText="1"/>
    </xf>
    <xf numFmtId="10" fontId="12" fillId="23" borderId="14" xfId="3" applyNumberFormat="1" applyFont="1" applyFill="1" applyBorder="1" applyAlignment="1">
      <alignment horizontal="right" vertical="top" wrapText="1"/>
    </xf>
    <xf numFmtId="0" fontId="3" fillId="23" borderId="14" xfId="1" applyFont="1" applyFill="1" applyBorder="1" applyAlignment="1">
      <alignment horizontal="right" vertical="top" wrapText="1"/>
    </xf>
    <xf numFmtId="164" fontId="3" fillId="23" borderId="14" xfId="1" applyNumberFormat="1" applyFont="1" applyFill="1" applyBorder="1" applyAlignment="1">
      <alignment horizontal="left" vertical="top" wrapText="1"/>
    </xf>
    <xf numFmtId="9" fontId="12" fillId="23" borderId="14" xfId="1" applyNumberFormat="1" applyFont="1" applyFill="1" applyBorder="1" applyAlignment="1">
      <alignment horizontal="right" vertical="top"/>
    </xf>
    <xf numFmtId="0" fontId="19" fillId="23" borderId="23" xfId="1" applyFont="1" applyFill="1" applyBorder="1" applyAlignment="1">
      <alignment horizontal="left" vertical="top" wrapText="1"/>
    </xf>
    <xf numFmtId="9" fontId="1" fillId="23" borderId="14" xfId="1" applyNumberFormat="1" applyFont="1" applyFill="1" applyBorder="1" applyAlignment="1">
      <alignment horizontal="right" vertical="top" wrapText="1"/>
    </xf>
    <xf numFmtId="0" fontId="24" fillId="23" borderId="14" xfId="1" applyFont="1" applyFill="1" applyBorder="1" applyAlignment="1">
      <alignment horizontal="left" vertical="top" wrapText="1"/>
    </xf>
    <xf numFmtId="0" fontId="32" fillId="23" borderId="22" xfId="1" applyFont="1" applyFill="1" applyBorder="1" applyAlignment="1">
      <alignment horizontal="center" vertical="top" wrapText="1"/>
    </xf>
    <xf numFmtId="0" fontId="32" fillId="23" borderId="0" xfId="1" applyFont="1" applyFill="1" applyBorder="1" applyAlignment="1">
      <alignment horizontal="center" vertical="top" wrapText="1"/>
    </xf>
    <xf numFmtId="0" fontId="32" fillId="23" borderId="21" xfId="1" applyFont="1" applyFill="1" applyBorder="1" applyAlignment="1">
      <alignment horizontal="center" vertical="top" wrapText="1"/>
    </xf>
    <xf numFmtId="0" fontId="37" fillId="23" borderId="39" xfId="2" applyFont="1" applyBorder="1" applyAlignment="1">
      <alignment horizontal="left" vertical="center" wrapText="1"/>
    </xf>
    <xf numFmtId="0" fontId="37" fillId="23" borderId="38" xfId="2" applyFont="1" applyBorder="1" applyAlignment="1">
      <alignment horizontal="left" vertical="center" wrapText="1"/>
    </xf>
  </cellXfs>
  <cellStyles count="4">
    <cellStyle name="Normal" xfId="0" builtinId="0"/>
    <cellStyle name="Normal 2" xfId="1"/>
    <cellStyle name="Normal 3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showGridLines="0" tabSelected="1" showOutlineSymbols="0" workbookViewId="0">
      <selection activeCell="D35" sqref="D35"/>
    </sheetView>
  </sheetViews>
  <sheetFormatPr defaultColWidth="8" defaultRowHeight="12.75" customHeight="1" x14ac:dyDescent="0.15"/>
  <cols>
    <col min="1" max="1" width="6.83203125" style="20" bestFit="1" customWidth="1"/>
    <col min="2" max="2" width="45.1640625" style="20" customWidth="1"/>
    <col min="3" max="3" width="25.6640625" style="20" customWidth="1"/>
    <col min="4" max="4" width="33.5" style="20" customWidth="1"/>
    <col min="5" max="5" width="12.5" style="20" customWidth="1"/>
    <col min="6" max="6" width="11.5" style="20" bestFit="1" customWidth="1"/>
    <col min="7" max="7" width="9.1640625" style="20" customWidth="1"/>
    <col min="8" max="8" width="8.83203125" style="20" customWidth="1"/>
    <col min="9" max="9" width="11.33203125" style="20" bestFit="1" customWidth="1"/>
    <col min="10" max="10" width="10.33203125" style="20" customWidth="1"/>
    <col min="11" max="11" width="11.6640625" style="20" customWidth="1"/>
    <col min="12" max="12" width="9.83203125" style="20" customWidth="1"/>
    <col min="13" max="16384" width="8" style="20"/>
  </cols>
  <sheetData>
    <row r="1" spans="1:12" ht="12.75" customHeight="1" x14ac:dyDescent="0.15">
      <c r="A1" s="88" t="s">
        <v>207</v>
      </c>
      <c r="B1" s="88"/>
      <c r="C1" s="88"/>
      <c r="D1" s="88"/>
      <c r="E1" s="88"/>
      <c r="F1" s="88"/>
      <c r="G1" s="88"/>
      <c r="H1" s="88"/>
    </row>
    <row r="2" spans="1:12" ht="12.75" customHeight="1" x14ac:dyDescent="0.15">
      <c r="A2" s="88" t="s">
        <v>220</v>
      </c>
      <c r="B2" s="88"/>
      <c r="C2" s="88"/>
      <c r="D2" s="32"/>
      <c r="E2" s="32"/>
      <c r="F2" s="32"/>
      <c r="G2" s="32"/>
      <c r="H2" s="22"/>
      <c r="I2" s="23"/>
      <c r="J2" s="33"/>
    </row>
    <row r="3" spans="1:12" ht="14.25" customHeight="1" x14ac:dyDescent="0.15">
      <c r="A3" s="88" t="s">
        <v>208</v>
      </c>
      <c r="B3" s="88"/>
      <c r="C3" s="88"/>
      <c r="D3" s="88"/>
      <c r="E3" s="88"/>
      <c r="F3" s="88"/>
      <c r="G3" s="88"/>
      <c r="H3" s="21"/>
    </row>
    <row r="4" spans="1:12" ht="10.5" customHeight="1" x14ac:dyDescent="0.15"/>
    <row r="5" spans="1:12" ht="16.5" x14ac:dyDescent="0.15">
      <c r="A5" s="95" t="s">
        <v>194</v>
      </c>
      <c r="B5" s="95"/>
      <c r="C5" s="95"/>
      <c r="D5" s="95"/>
      <c r="E5" s="69"/>
      <c r="F5" s="69"/>
      <c r="G5" s="69"/>
      <c r="H5" s="69"/>
      <c r="I5" s="69"/>
      <c r="J5" s="69"/>
      <c r="K5" s="69"/>
      <c r="L5" s="69"/>
    </row>
    <row r="7" spans="1:12" ht="13.5" thickBot="1" x14ac:dyDescent="0.2">
      <c r="L7" s="48"/>
    </row>
    <row r="8" spans="1:12" ht="12.75" customHeight="1" x14ac:dyDescent="0.15">
      <c r="A8" s="90" t="s">
        <v>196</v>
      </c>
      <c r="B8" s="49"/>
      <c r="C8" s="93" t="s">
        <v>197</v>
      </c>
      <c r="D8" s="70" t="s">
        <v>198</v>
      </c>
    </row>
    <row r="9" spans="1:12" ht="12.75" customHeight="1" x14ac:dyDescent="0.15">
      <c r="A9" s="91"/>
      <c r="B9" s="34" t="s">
        <v>199</v>
      </c>
      <c r="C9" s="94"/>
      <c r="D9" s="71" t="s">
        <v>200</v>
      </c>
    </row>
    <row r="10" spans="1:12" ht="27.75" customHeight="1" x14ac:dyDescent="0.15">
      <c r="A10" s="91"/>
      <c r="B10" s="34" t="s">
        <v>201</v>
      </c>
      <c r="C10" s="94"/>
      <c r="D10" s="71" t="s">
        <v>202</v>
      </c>
      <c r="E10" s="31"/>
    </row>
    <row r="11" spans="1:12" x14ac:dyDescent="0.15">
      <c r="A11" s="92"/>
      <c r="B11" s="24"/>
      <c r="C11" s="66" t="s">
        <v>14</v>
      </c>
      <c r="D11" s="71" t="s">
        <v>195</v>
      </c>
      <c r="E11" s="31"/>
    </row>
    <row r="12" spans="1:12" ht="13.5" thickBot="1" x14ac:dyDescent="0.2">
      <c r="A12" s="50" t="s">
        <v>23</v>
      </c>
      <c r="B12" s="25" t="s">
        <v>24</v>
      </c>
      <c r="C12" s="25">
        <v>2</v>
      </c>
      <c r="D12" s="72">
        <v>3</v>
      </c>
    </row>
    <row r="13" spans="1:12" ht="13.5" thickBot="1" x14ac:dyDescent="0.2">
      <c r="A13" s="51" t="s">
        <v>203</v>
      </c>
      <c r="B13" s="26" t="s">
        <v>6</v>
      </c>
      <c r="C13" s="27">
        <f>SUM(C14:C20)</f>
        <v>0</v>
      </c>
      <c r="D13" s="73">
        <f>SUM(D14:D20)</f>
        <v>0</v>
      </c>
      <c r="E13" s="65"/>
      <c r="F13" s="65"/>
      <c r="G13" s="65"/>
    </row>
    <row r="14" spans="1:12" x14ac:dyDescent="0.15">
      <c r="A14" s="52" t="s">
        <v>97</v>
      </c>
      <c r="B14" s="161" t="s">
        <v>215</v>
      </c>
      <c r="C14" s="43">
        <v>0</v>
      </c>
      <c r="D14" s="74">
        <f>C14</f>
        <v>0</v>
      </c>
    </row>
    <row r="15" spans="1:12" x14ac:dyDescent="0.15">
      <c r="A15" s="53" t="s">
        <v>98</v>
      </c>
      <c r="B15" s="46" t="s">
        <v>8</v>
      </c>
      <c r="C15" s="63">
        <f t="shared" ref="C15:C20" si="0">D15</f>
        <v>0</v>
      </c>
      <c r="D15" s="75">
        <f>'A2'!N80</f>
        <v>0</v>
      </c>
    </row>
    <row r="16" spans="1:12" ht="13.5" thickBot="1" x14ac:dyDescent="0.2">
      <c r="A16" s="53" t="s">
        <v>101</v>
      </c>
      <c r="B16" s="47" t="s">
        <v>81</v>
      </c>
      <c r="C16" s="44">
        <f t="shared" si="0"/>
        <v>0</v>
      </c>
      <c r="D16" s="76">
        <f>'A3'!N95</f>
        <v>0</v>
      </c>
    </row>
    <row r="17" spans="1:4" x14ac:dyDescent="0.15">
      <c r="A17" s="52" t="s">
        <v>104</v>
      </c>
      <c r="B17" s="47" t="s">
        <v>95</v>
      </c>
      <c r="C17" s="44">
        <f t="shared" si="0"/>
        <v>0</v>
      </c>
      <c r="D17" s="76">
        <f>'A4'!N147</f>
        <v>0</v>
      </c>
    </row>
    <row r="18" spans="1:4" x14ac:dyDescent="0.15">
      <c r="A18" s="53" t="s">
        <v>105</v>
      </c>
      <c r="B18" s="47" t="s">
        <v>148</v>
      </c>
      <c r="C18" s="44">
        <f t="shared" si="0"/>
        <v>0</v>
      </c>
      <c r="D18" s="76">
        <f>'A7'!N121</f>
        <v>0</v>
      </c>
    </row>
    <row r="19" spans="1:4" ht="13.5" thickBot="1" x14ac:dyDescent="0.2">
      <c r="A19" s="53" t="s">
        <v>108</v>
      </c>
      <c r="B19" s="47" t="s">
        <v>161</v>
      </c>
      <c r="C19" s="44">
        <f t="shared" si="0"/>
        <v>0</v>
      </c>
      <c r="D19" s="76">
        <f>Termice!N115</f>
        <v>0</v>
      </c>
    </row>
    <row r="20" spans="1:4" ht="13.5" thickBot="1" x14ac:dyDescent="0.2">
      <c r="A20" s="52" t="s">
        <v>111</v>
      </c>
      <c r="B20" s="160" t="s">
        <v>186</v>
      </c>
      <c r="C20" s="45">
        <v>0</v>
      </c>
      <c r="D20" s="77">
        <f>C20</f>
        <v>0</v>
      </c>
    </row>
    <row r="21" spans="1:4" ht="13.5" thickBot="1" x14ac:dyDescent="0.2">
      <c r="A21" s="51" t="s">
        <v>209</v>
      </c>
      <c r="B21" s="26" t="s">
        <v>187</v>
      </c>
      <c r="C21" s="27">
        <f>C22</f>
        <v>0</v>
      </c>
      <c r="D21" s="73">
        <f>D22</f>
        <v>0</v>
      </c>
    </row>
    <row r="22" spans="1:4" ht="13.5" thickBot="1" x14ac:dyDescent="0.2">
      <c r="A22" s="53" t="s">
        <v>128</v>
      </c>
      <c r="B22" s="41" t="s">
        <v>188</v>
      </c>
      <c r="C22" s="42">
        <f>D22</f>
        <v>0</v>
      </c>
      <c r="D22" s="78">
        <f>'A5'!N75</f>
        <v>0</v>
      </c>
    </row>
    <row r="23" spans="1:4" ht="13.5" thickBot="1" x14ac:dyDescent="0.2">
      <c r="A23" s="51" t="s">
        <v>210</v>
      </c>
      <c r="B23" s="26" t="s">
        <v>190</v>
      </c>
      <c r="C23" s="27">
        <f>C24</f>
        <v>0</v>
      </c>
      <c r="D23" s="73">
        <f>D24</f>
        <v>0</v>
      </c>
    </row>
    <row r="24" spans="1:4" ht="13.5" thickBot="1" x14ac:dyDescent="0.2">
      <c r="A24" s="54" t="s">
        <v>172</v>
      </c>
      <c r="B24" s="62" t="s">
        <v>191</v>
      </c>
      <c r="C24" s="64">
        <f>D24</f>
        <v>0</v>
      </c>
      <c r="D24" s="79">
        <f>'A6'!N80</f>
        <v>0</v>
      </c>
    </row>
    <row r="25" spans="1:4" ht="6" customHeight="1" x14ac:dyDescent="0.15">
      <c r="A25" s="59"/>
      <c r="B25" s="60"/>
      <c r="C25" s="61"/>
      <c r="D25" s="80"/>
    </row>
    <row r="26" spans="1:4" ht="15" customHeight="1" x14ac:dyDescent="0.15">
      <c r="A26" s="55"/>
      <c r="B26" s="28" t="s">
        <v>204</v>
      </c>
      <c r="C26" s="29">
        <f>C13+C21+C23</f>
        <v>0</v>
      </c>
      <c r="D26" s="81">
        <f>D13+D21++D23</f>
        <v>0</v>
      </c>
    </row>
    <row r="27" spans="1:4" ht="15" customHeight="1" x14ac:dyDescent="0.15">
      <c r="A27" s="55"/>
      <c r="B27" s="28" t="s">
        <v>205</v>
      </c>
      <c r="C27" s="29">
        <f>19%*C26</f>
        <v>0</v>
      </c>
      <c r="D27" s="81">
        <f>19%*D26</f>
        <v>0</v>
      </c>
    </row>
    <row r="28" spans="1:4" ht="15.75" thickBot="1" x14ac:dyDescent="0.2">
      <c r="A28" s="56"/>
      <c r="B28" s="57" t="s">
        <v>206</v>
      </c>
      <c r="C28" s="58">
        <f>C26+C27</f>
        <v>0</v>
      </c>
      <c r="D28" s="82">
        <f>D26+D27</f>
        <v>0</v>
      </c>
    </row>
    <row r="30" spans="1:4" x14ac:dyDescent="0.15">
      <c r="A30" s="89"/>
      <c r="B30" s="89"/>
      <c r="C30" s="89"/>
      <c r="D30" s="89"/>
    </row>
    <row r="31" spans="1:4" ht="13.5" customHeight="1" x14ac:dyDescent="0.15">
      <c r="B31" s="87" t="s">
        <v>219</v>
      </c>
      <c r="C31" s="31"/>
      <c r="D31" s="83" t="s">
        <v>216</v>
      </c>
    </row>
    <row r="32" spans="1:4" x14ac:dyDescent="0.15">
      <c r="B32" s="30"/>
      <c r="C32" s="31"/>
      <c r="D32" s="31"/>
    </row>
    <row r="34" spans="1:4" x14ac:dyDescent="0.15">
      <c r="A34" s="65"/>
      <c r="B34" s="65"/>
      <c r="C34" s="65"/>
      <c r="D34" s="65"/>
    </row>
    <row r="35" spans="1:4" x14ac:dyDescent="0.15">
      <c r="A35" s="65"/>
      <c r="B35" s="65"/>
      <c r="C35" s="65"/>
      <c r="D35" s="65"/>
    </row>
  </sheetData>
  <mergeCells count="7">
    <mergeCell ref="A1:H1"/>
    <mergeCell ref="A30:D30"/>
    <mergeCell ref="A2:C2"/>
    <mergeCell ref="A3:G3"/>
    <mergeCell ref="A8:A11"/>
    <mergeCell ref="C8:C10"/>
    <mergeCell ref="A5:D5"/>
  </mergeCells>
  <printOptions verticalCentered="1"/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5"/>
  <sheetViews>
    <sheetView workbookViewId="0">
      <selection activeCell="G91" sqref="G91"/>
    </sheetView>
  </sheetViews>
  <sheetFormatPr defaultRowHeight="10.5" x14ac:dyDescent="0.15"/>
  <cols>
    <col min="1" max="1" width="4.83203125" customWidth="1"/>
    <col min="2" max="2" width="12.1640625" customWidth="1"/>
    <col min="3" max="5" width="1.5" customWidth="1"/>
    <col min="6" max="6" width="7.5" customWidth="1"/>
    <col min="7" max="7" width="22.33203125" customWidth="1"/>
    <col min="8" max="8" width="15.6640625" customWidth="1"/>
    <col min="9" max="9" width="3" customWidth="1"/>
    <col min="10" max="10" width="1.5" customWidth="1"/>
    <col min="11" max="11" width="1.83203125" customWidth="1"/>
    <col min="12" max="12" width="12" customWidth="1"/>
    <col min="13" max="13" width="11.1640625" customWidth="1"/>
    <col min="14" max="14" width="3.33203125" customWidth="1"/>
    <col min="15" max="15" width="12.33203125" customWidth="1"/>
  </cols>
  <sheetData>
    <row r="1" spans="1:15" ht="11.85" customHeight="1" x14ac:dyDescent="0.15">
      <c r="A1" s="107" t="s">
        <v>0</v>
      </c>
      <c r="B1" s="107"/>
      <c r="C1" s="107"/>
      <c r="D1" s="107"/>
      <c r="E1" s="107"/>
      <c r="F1" s="107"/>
      <c r="G1" s="107" t="s">
        <v>0</v>
      </c>
      <c r="H1" s="107"/>
      <c r="I1" s="107"/>
      <c r="J1" s="107"/>
      <c r="K1" s="107" t="s">
        <v>0</v>
      </c>
      <c r="L1" s="107"/>
      <c r="M1" s="107"/>
      <c r="N1" s="107"/>
      <c r="O1" s="1" t="s">
        <v>1</v>
      </c>
    </row>
    <row r="2" spans="1:15" ht="6.95" customHeight="1" x14ac:dyDescent="0.15">
      <c r="A2" s="122" t="s">
        <v>2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</row>
    <row r="3" spans="1:15" ht="13.7" customHeight="1" x14ac:dyDescent="0.15">
      <c r="A3" s="130" t="s">
        <v>3</v>
      </c>
      <c r="B3" s="130"/>
      <c r="C3" s="130"/>
      <c r="D3" s="130"/>
      <c r="E3" s="130"/>
      <c r="F3" s="131" t="s">
        <v>4</v>
      </c>
      <c r="G3" s="132"/>
      <c r="H3" s="132"/>
      <c r="I3" s="132"/>
      <c r="J3" s="132"/>
      <c r="K3" s="132"/>
      <c r="L3" s="132"/>
      <c r="M3" s="132"/>
      <c r="N3" s="132"/>
      <c r="O3" s="132"/>
    </row>
    <row r="4" spans="1:15" ht="13.7" customHeight="1" x14ac:dyDescent="0.15">
      <c r="A4" s="130" t="s">
        <v>5</v>
      </c>
      <c r="B4" s="130"/>
      <c r="C4" s="130"/>
      <c r="D4" s="130"/>
      <c r="E4" s="130"/>
      <c r="F4" s="131" t="s">
        <v>6</v>
      </c>
      <c r="G4" s="132"/>
      <c r="H4" s="132"/>
      <c r="I4" s="132"/>
      <c r="J4" s="132"/>
      <c r="K4" s="132"/>
      <c r="L4" s="132"/>
      <c r="M4" s="132"/>
      <c r="N4" s="132"/>
      <c r="O4" s="132"/>
    </row>
    <row r="5" spans="1:15" ht="13.7" customHeight="1" x14ac:dyDescent="0.15">
      <c r="A5" s="130" t="s">
        <v>7</v>
      </c>
      <c r="B5" s="130"/>
      <c r="C5" s="130"/>
      <c r="D5" s="130"/>
      <c r="E5" s="130"/>
      <c r="F5" s="135" t="s">
        <v>8</v>
      </c>
      <c r="G5" s="132"/>
      <c r="H5" s="132"/>
      <c r="I5" s="132"/>
      <c r="J5" s="132"/>
      <c r="K5" s="132"/>
      <c r="L5" s="132"/>
      <c r="M5" s="132"/>
      <c r="N5" s="132"/>
      <c r="O5" s="132"/>
    </row>
    <row r="6" spans="1:15" ht="13.7" customHeight="1" x14ac:dyDescent="0.15">
      <c r="A6" s="130" t="s">
        <v>9</v>
      </c>
      <c r="B6" s="130"/>
      <c r="C6" s="130"/>
      <c r="D6" s="130"/>
      <c r="E6" s="130"/>
      <c r="F6" s="131" t="s">
        <v>10</v>
      </c>
      <c r="G6" s="132"/>
      <c r="H6" s="132"/>
      <c r="I6" s="132"/>
      <c r="J6" s="132"/>
      <c r="K6" s="132"/>
      <c r="L6" s="132"/>
      <c r="M6" s="132"/>
      <c r="N6" s="132"/>
      <c r="O6" s="132"/>
    </row>
    <row r="7" spans="1:15" ht="13.7" customHeight="1" x14ac:dyDescent="0.15">
      <c r="A7" s="130" t="s">
        <v>11</v>
      </c>
      <c r="B7" s="130"/>
      <c r="C7" s="130"/>
      <c r="D7" s="130"/>
      <c r="E7" s="130"/>
      <c r="F7" s="132" t="s">
        <v>12</v>
      </c>
      <c r="G7" s="132"/>
      <c r="H7" s="132"/>
      <c r="I7" s="132"/>
      <c r="J7" s="132"/>
      <c r="K7" s="132"/>
      <c r="L7" s="132"/>
      <c r="M7" s="132"/>
      <c r="N7" s="132"/>
      <c r="O7" s="132"/>
    </row>
    <row r="8" spans="1:15" ht="13.7" customHeight="1" x14ac:dyDescent="0.15">
      <c r="A8" s="130" t="s">
        <v>13</v>
      </c>
      <c r="B8" s="130"/>
      <c r="C8" s="130"/>
      <c r="D8" s="130"/>
      <c r="E8" s="130"/>
      <c r="F8" s="131"/>
      <c r="G8" s="132"/>
      <c r="H8" s="132"/>
      <c r="I8" s="132"/>
      <c r="J8" s="132"/>
      <c r="K8" s="132"/>
      <c r="L8" s="132"/>
      <c r="M8" s="132"/>
      <c r="N8" s="132"/>
      <c r="O8" s="132"/>
    </row>
    <row r="9" spans="1:15" ht="6.95" customHeight="1" x14ac:dyDescent="0.15">
      <c r="A9" s="122" t="s">
        <v>2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</row>
    <row r="10" spans="1:15" ht="13.7" customHeight="1" x14ac:dyDescent="0.15">
      <c r="A10" s="133" t="s">
        <v>214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</row>
    <row r="11" spans="1:15" ht="12.75" customHeight="1" x14ac:dyDescent="0.15">
      <c r="A11" s="134" t="s">
        <v>14</v>
      </c>
      <c r="B11" s="134"/>
      <c r="C11" s="134"/>
      <c r="D11" s="134"/>
      <c r="E11" s="129" t="s">
        <v>2</v>
      </c>
      <c r="F11" s="129"/>
      <c r="G11" s="129"/>
      <c r="H11" s="129"/>
      <c r="I11" s="129"/>
      <c r="J11" s="129"/>
      <c r="K11" s="129"/>
      <c r="L11" s="129"/>
      <c r="M11" s="129"/>
      <c r="N11" s="129"/>
      <c r="O11" s="129"/>
    </row>
    <row r="12" spans="1:15" ht="0.95" customHeight="1" x14ac:dyDescent="0.15">
      <c r="A12" s="128" t="s">
        <v>2</v>
      </c>
      <c r="B12" s="128"/>
      <c r="C12" s="128"/>
      <c r="D12" s="128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</row>
    <row r="13" spans="1:15" ht="27.4" customHeight="1" x14ac:dyDescent="0.15">
      <c r="A13" s="124" t="s">
        <v>15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 t="s">
        <v>16</v>
      </c>
      <c r="N13" s="124"/>
      <c r="O13" s="124"/>
    </row>
    <row r="14" spans="1:15" ht="63.75" customHeight="1" x14ac:dyDescent="0.15">
      <c r="A14" s="2" t="s">
        <v>17</v>
      </c>
      <c r="B14" s="124" t="s">
        <v>18</v>
      </c>
      <c r="C14" s="124"/>
      <c r="D14" s="124"/>
      <c r="E14" s="124"/>
      <c r="F14" s="124"/>
      <c r="G14" s="124"/>
      <c r="H14" s="124"/>
      <c r="I14" s="124" t="s">
        <v>19</v>
      </c>
      <c r="J14" s="124"/>
      <c r="K14" s="124"/>
      <c r="L14" s="2" t="s">
        <v>20</v>
      </c>
      <c r="M14" s="2" t="s">
        <v>21</v>
      </c>
      <c r="N14" s="124" t="s">
        <v>22</v>
      </c>
      <c r="O14" s="124"/>
    </row>
    <row r="15" spans="1:15" ht="13.7" customHeight="1" x14ac:dyDescent="0.15">
      <c r="A15" s="2" t="s">
        <v>23</v>
      </c>
      <c r="B15" s="124" t="s">
        <v>24</v>
      </c>
      <c r="C15" s="124"/>
      <c r="D15" s="124"/>
      <c r="E15" s="124"/>
      <c r="F15" s="124"/>
      <c r="G15" s="124"/>
      <c r="H15" s="124"/>
      <c r="I15" s="124" t="s">
        <v>25</v>
      </c>
      <c r="J15" s="124"/>
      <c r="K15" s="124"/>
      <c r="L15" s="2" t="s">
        <v>26</v>
      </c>
      <c r="M15" s="2" t="s">
        <v>27</v>
      </c>
      <c r="N15" s="124" t="s">
        <v>28</v>
      </c>
      <c r="O15" s="124"/>
    </row>
    <row r="16" spans="1:15" ht="13.7" customHeight="1" x14ac:dyDescent="0.15">
      <c r="A16" s="118" t="s">
        <v>24</v>
      </c>
      <c r="B16" s="119" t="s">
        <v>29</v>
      </c>
      <c r="C16" s="120" t="s">
        <v>30</v>
      </c>
      <c r="D16" s="120"/>
      <c r="E16" s="120"/>
      <c r="F16" s="120"/>
      <c r="G16" s="120"/>
      <c r="H16" s="120"/>
      <c r="I16" s="119" t="s">
        <v>31</v>
      </c>
      <c r="J16" s="119"/>
      <c r="K16" s="119"/>
      <c r="L16" s="3">
        <v>88.56</v>
      </c>
      <c r="M16" s="3">
        <f>SUM(M17:M20)</f>
        <v>0</v>
      </c>
      <c r="N16" s="117">
        <f>L16*M16</f>
        <v>0</v>
      </c>
      <c r="O16" s="117"/>
    </row>
    <row r="17" spans="1:15" ht="13.7" customHeight="1" x14ac:dyDescent="0.15">
      <c r="A17" s="118"/>
      <c r="B17" s="119"/>
      <c r="C17" s="120"/>
      <c r="D17" s="120"/>
      <c r="E17" s="120"/>
      <c r="F17" s="120"/>
      <c r="G17" s="120"/>
      <c r="H17" s="120"/>
      <c r="I17" s="119"/>
      <c r="J17" s="119"/>
      <c r="K17" s="119"/>
      <c r="L17" s="5" t="s">
        <v>32</v>
      </c>
      <c r="M17" s="4">
        <v>0</v>
      </c>
      <c r="N17" s="116">
        <f>L16*M17</f>
        <v>0</v>
      </c>
      <c r="O17" s="116"/>
    </row>
    <row r="18" spans="1:15" ht="13.7" customHeight="1" x14ac:dyDescent="0.15">
      <c r="A18" s="118"/>
      <c r="B18" s="119"/>
      <c r="C18" s="120"/>
      <c r="D18" s="120"/>
      <c r="E18" s="120"/>
      <c r="F18" s="120"/>
      <c r="G18" s="120"/>
      <c r="H18" s="120"/>
      <c r="I18" s="119"/>
      <c r="J18" s="119"/>
      <c r="K18" s="119"/>
      <c r="L18" s="5" t="s">
        <v>33</v>
      </c>
      <c r="M18" s="4">
        <v>0</v>
      </c>
      <c r="N18" s="116">
        <f>L16*M18</f>
        <v>0</v>
      </c>
      <c r="O18" s="116"/>
    </row>
    <row r="19" spans="1:15" ht="13.7" customHeight="1" x14ac:dyDescent="0.15">
      <c r="A19" s="118"/>
      <c r="B19" s="119"/>
      <c r="C19" s="120"/>
      <c r="D19" s="120"/>
      <c r="E19" s="120"/>
      <c r="F19" s="120"/>
      <c r="G19" s="120"/>
      <c r="H19" s="120"/>
      <c r="I19" s="119"/>
      <c r="J19" s="119"/>
      <c r="K19" s="119"/>
      <c r="L19" s="5" t="s">
        <v>34</v>
      </c>
      <c r="M19" s="4">
        <v>0</v>
      </c>
      <c r="N19" s="116">
        <f>L16*M19</f>
        <v>0</v>
      </c>
      <c r="O19" s="116"/>
    </row>
    <row r="20" spans="1:15" ht="13.7" customHeight="1" x14ac:dyDescent="0.15">
      <c r="A20" s="118"/>
      <c r="B20" s="119"/>
      <c r="C20" s="120"/>
      <c r="D20" s="120"/>
      <c r="E20" s="120"/>
      <c r="F20" s="120"/>
      <c r="G20" s="120"/>
      <c r="H20" s="120"/>
      <c r="I20" s="119"/>
      <c r="J20" s="119"/>
      <c r="K20" s="119"/>
      <c r="L20" s="5" t="s">
        <v>35</v>
      </c>
      <c r="M20" s="4">
        <v>0</v>
      </c>
      <c r="N20" s="116">
        <f>L16*M20</f>
        <v>0</v>
      </c>
      <c r="O20" s="116"/>
    </row>
    <row r="21" spans="1:15" ht="13.7" customHeight="1" x14ac:dyDescent="0.15">
      <c r="A21" s="118" t="s">
        <v>25</v>
      </c>
      <c r="B21" s="119" t="s">
        <v>36</v>
      </c>
      <c r="C21" s="120" t="s">
        <v>37</v>
      </c>
      <c r="D21" s="120"/>
      <c r="E21" s="120"/>
      <c r="F21" s="120"/>
      <c r="G21" s="120"/>
      <c r="H21" s="120"/>
      <c r="I21" s="119" t="s">
        <v>31</v>
      </c>
      <c r="J21" s="119"/>
      <c r="K21" s="119"/>
      <c r="L21" s="3">
        <v>88.56</v>
      </c>
      <c r="M21" s="35">
        <f>SUM(M22:M25)</f>
        <v>0</v>
      </c>
      <c r="N21" s="117">
        <f>L21*M21</f>
        <v>0</v>
      </c>
      <c r="O21" s="117"/>
    </row>
    <row r="22" spans="1:15" ht="13.7" customHeight="1" x14ac:dyDescent="0.15">
      <c r="A22" s="118"/>
      <c r="B22" s="119"/>
      <c r="C22" s="120"/>
      <c r="D22" s="120"/>
      <c r="E22" s="120"/>
      <c r="F22" s="120"/>
      <c r="G22" s="120"/>
      <c r="H22" s="120"/>
      <c r="I22" s="119"/>
      <c r="J22" s="119"/>
      <c r="K22" s="119"/>
      <c r="L22" s="5" t="s">
        <v>32</v>
      </c>
      <c r="M22" s="84">
        <v>0</v>
      </c>
      <c r="N22" s="116">
        <f>L21*M22</f>
        <v>0</v>
      </c>
      <c r="O22" s="116"/>
    </row>
    <row r="23" spans="1:15" ht="13.7" customHeight="1" x14ac:dyDescent="0.15">
      <c r="A23" s="118"/>
      <c r="B23" s="119"/>
      <c r="C23" s="120"/>
      <c r="D23" s="120"/>
      <c r="E23" s="120"/>
      <c r="F23" s="120"/>
      <c r="G23" s="120"/>
      <c r="H23" s="120"/>
      <c r="I23" s="119"/>
      <c r="J23" s="119"/>
      <c r="K23" s="119"/>
      <c r="L23" s="5" t="s">
        <v>33</v>
      </c>
      <c r="M23" s="84">
        <v>0</v>
      </c>
      <c r="N23" s="116">
        <f>L21*M23</f>
        <v>0</v>
      </c>
      <c r="O23" s="116"/>
    </row>
    <row r="24" spans="1:15" ht="13.7" customHeight="1" x14ac:dyDescent="0.15">
      <c r="A24" s="118"/>
      <c r="B24" s="119"/>
      <c r="C24" s="120"/>
      <c r="D24" s="120"/>
      <c r="E24" s="120"/>
      <c r="F24" s="120"/>
      <c r="G24" s="120"/>
      <c r="H24" s="120"/>
      <c r="I24" s="119"/>
      <c r="J24" s="119"/>
      <c r="K24" s="119"/>
      <c r="L24" s="5" t="s">
        <v>34</v>
      </c>
      <c r="M24" s="4">
        <v>0</v>
      </c>
      <c r="N24" s="116">
        <f>L21*M24</f>
        <v>0</v>
      </c>
      <c r="O24" s="116"/>
    </row>
    <row r="25" spans="1:15" ht="13.7" customHeight="1" x14ac:dyDescent="0.15">
      <c r="A25" s="118"/>
      <c r="B25" s="119"/>
      <c r="C25" s="120"/>
      <c r="D25" s="120"/>
      <c r="E25" s="120"/>
      <c r="F25" s="120"/>
      <c r="G25" s="120"/>
      <c r="H25" s="120"/>
      <c r="I25" s="119"/>
      <c r="J25" s="119"/>
      <c r="K25" s="119"/>
      <c r="L25" s="5" t="s">
        <v>35</v>
      </c>
      <c r="M25" s="4">
        <v>0</v>
      </c>
      <c r="N25" s="116">
        <f>L21*M25</f>
        <v>0</v>
      </c>
      <c r="O25" s="116"/>
    </row>
    <row r="26" spans="1:15" ht="13.7" customHeight="1" x14ac:dyDescent="0.15">
      <c r="A26" s="118" t="s">
        <v>26</v>
      </c>
      <c r="B26" s="119" t="s">
        <v>38</v>
      </c>
      <c r="C26" s="120" t="s">
        <v>39</v>
      </c>
      <c r="D26" s="120"/>
      <c r="E26" s="120"/>
      <c r="F26" s="120"/>
      <c r="G26" s="120"/>
      <c r="H26" s="120"/>
      <c r="I26" s="119" t="s">
        <v>40</v>
      </c>
      <c r="J26" s="119"/>
      <c r="K26" s="119"/>
      <c r="L26" s="3">
        <v>83.56</v>
      </c>
      <c r="M26" s="35">
        <f>SUM(M27:M30)</f>
        <v>0</v>
      </c>
      <c r="N26" s="117">
        <f>L26*M26</f>
        <v>0</v>
      </c>
      <c r="O26" s="117"/>
    </row>
    <row r="27" spans="1:15" ht="13.7" customHeight="1" x14ac:dyDescent="0.15">
      <c r="A27" s="118"/>
      <c r="B27" s="119"/>
      <c r="C27" s="120"/>
      <c r="D27" s="120"/>
      <c r="E27" s="120"/>
      <c r="F27" s="120"/>
      <c r="G27" s="120"/>
      <c r="H27" s="120"/>
      <c r="I27" s="119"/>
      <c r="J27" s="119"/>
      <c r="K27" s="119"/>
      <c r="L27" s="5" t="s">
        <v>32</v>
      </c>
      <c r="M27" s="84">
        <v>0</v>
      </c>
      <c r="N27" s="116">
        <f>L26*M27</f>
        <v>0</v>
      </c>
      <c r="O27" s="116"/>
    </row>
    <row r="28" spans="1:15" ht="13.7" customHeight="1" x14ac:dyDescent="0.15">
      <c r="A28" s="118"/>
      <c r="B28" s="119"/>
      <c r="C28" s="120"/>
      <c r="D28" s="120"/>
      <c r="E28" s="120"/>
      <c r="F28" s="120"/>
      <c r="G28" s="120"/>
      <c r="H28" s="120"/>
      <c r="I28" s="119"/>
      <c r="J28" s="119"/>
      <c r="K28" s="119"/>
      <c r="L28" s="5" t="s">
        <v>33</v>
      </c>
      <c r="M28" s="84">
        <v>0</v>
      </c>
      <c r="N28" s="116">
        <f>L26*M28</f>
        <v>0</v>
      </c>
      <c r="O28" s="116"/>
    </row>
    <row r="29" spans="1:15" ht="13.7" customHeight="1" x14ac:dyDescent="0.15">
      <c r="A29" s="118"/>
      <c r="B29" s="119"/>
      <c r="C29" s="120"/>
      <c r="D29" s="120"/>
      <c r="E29" s="120"/>
      <c r="F29" s="120"/>
      <c r="G29" s="120"/>
      <c r="H29" s="120"/>
      <c r="I29" s="119"/>
      <c r="J29" s="119"/>
      <c r="K29" s="119"/>
      <c r="L29" s="5" t="s">
        <v>34</v>
      </c>
      <c r="M29" s="4">
        <v>0</v>
      </c>
      <c r="N29" s="116">
        <f>L26*M29</f>
        <v>0</v>
      </c>
      <c r="O29" s="116"/>
    </row>
    <row r="30" spans="1:15" ht="13.7" customHeight="1" x14ac:dyDescent="0.15">
      <c r="A30" s="118"/>
      <c r="B30" s="119"/>
      <c r="C30" s="120"/>
      <c r="D30" s="120"/>
      <c r="E30" s="120"/>
      <c r="F30" s="120"/>
      <c r="G30" s="120"/>
      <c r="H30" s="120"/>
      <c r="I30" s="119"/>
      <c r="J30" s="119"/>
      <c r="K30" s="119"/>
      <c r="L30" s="5" t="s">
        <v>35</v>
      </c>
      <c r="M30" s="4">
        <v>0</v>
      </c>
      <c r="N30" s="116">
        <f>L26*M30</f>
        <v>0</v>
      </c>
      <c r="O30" s="116"/>
    </row>
    <row r="31" spans="1:15" ht="13.7" customHeight="1" x14ac:dyDescent="0.15">
      <c r="A31" s="118" t="s">
        <v>27</v>
      </c>
      <c r="B31" s="119" t="s">
        <v>41</v>
      </c>
      <c r="C31" s="120" t="s">
        <v>42</v>
      </c>
      <c r="D31" s="120"/>
      <c r="E31" s="120"/>
      <c r="F31" s="120"/>
      <c r="G31" s="120"/>
      <c r="H31" s="120"/>
      <c r="I31" s="119" t="s">
        <v>31</v>
      </c>
      <c r="J31" s="119"/>
      <c r="K31" s="119"/>
      <c r="L31" s="3">
        <v>33</v>
      </c>
      <c r="M31" s="35">
        <f>SUM(M32:M35)</f>
        <v>0</v>
      </c>
      <c r="N31" s="117">
        <f>L31*M31</f>
        <v>0</v>
      </c>
      <c r="O31" s="117"/>
    </row>
    <row r="32" spans="1:15" ht="13.7" customHeight="1" x14ac:dyDescent="0.15">
      <c r="A32" s="118"/>
      <c r="B32" s="119"/>
      <c r="C32" s="120"/>
      <c r="D32" s="120"/>
      <c r="E32" s="120"/>
      <c r="F32" s="120"/>
      <c r="G32" s="120"/>
      <c r="H32" s="120"/>
      <c r="I32" s="119"/>
      <c r="J32" s="119"/>
      <c r="K32" s="119"/>
      <c r="L32" s="5" t="s">
        <v>32</v>
      </c>
      <c r="M32" s="4">
        <v>0</v>
      </c>
      <c r="N32" s="116">
        <f>L31*M32</f>
        <v>0</v>
      </c>
      <c r="O32" s="116"/>
    </row>
    <row r="33" spans="1:15" ht="13.7" customHeight="1" x14ac:dyDescent="0.15">
      <c r="A33" s="118"/>
      <c r="B33" s="119"/>
      <c r="C33" s="120"/>
      <c r="D33" s="120"/>
      <c r="E33" s="120"/>
      <c r="F33" s="120"/>
      <c r="G33" s="120"/>
      <c r="H33" s="120"/>
      <c r="I33" s="119"/>
      <c r="J33" s="119"/>
      <c r="K33" s="119"/>
      <c r="L33" s="5" t="s">
        <v>33</v>
      </c>
      <c r="M33" s="84">
        <v>0</v>
      </c>
      <c r="N33" s="116">
        <f>L31*M33</f>
        <v>0</v>
      </c>
      <c r="O33" s="116"/>
    </row>
    <row r="34" spans="1:15" ht="13.7" customHeight="1" x14ac:dyDescent="0.15">
      <c r="A34" s="118"/>
      <c r="B34" s="119"/>
      <c r="C34" s="120"/>
      <c r="D34" s="120"/>
      <c r="E34" s="120"/>
      <c r="F34" s="120"/>
      <c r="G34" s="120"/>
      <c r="H34" s="120"/>
      <c r="I34" s="119"/>
      <c r="J34" s="119"/>
      <c r="K34" s="119"/>
      <c r="L34" s="5" t="s">
        <v>34</v>
      </c>
      <c r="M34" s="4">
        <v>0</v>
      </c>
      <c r="N34" s="116">
        <f>L31*M34</f>
        <v>0</v>
      </c>
      <c r="O34" s="116"/>
    </row>
    <row r="35" spans="1:15" ht="13.9" customHeight="1" x14ac:dyDescent="0.15">
      <c r="A35" s="118"/>
      <c r="B35" s="119"/>
      <c r="C35" s="120"/>
      <c r="D35" s="120"/>
      <c r="E35" s="120"/>
      <c r="F35" s="120"/>
      <c r="G35" s="120"/>
      <c r="H35" s="120"/>
      <c r="I35" s="119"/>
      <c r="J35" s="119"/>
      <c r="K35" s="119"/>
      <c r="L35" s="5" t="s">
        <v>35</v>
      </c>
      <c r="M35" s="4">
        <v>0</v>
      </c>
      <c r="N35" s="116">
        <f>L31*M35</f>
        <v>0</v>
      </c>
      <c r="O35" s="116"/>
    </row>
    <row r="36" spans="1:15" ht="13.7" customHeight="1" x14ac:dyDescent="0.15">
      <c r="A36" s="118" t="s">
        <v>43</v>
      </c>
      <c r="B36" s="119" t="s">
        <v>44</v>
      </c>
      <c r="C36" s="120" t="s">
        <v>45</v>
      </c>
      <c r="D36" s="120"/>
      <c r="E36" s="120"/>
      <c r="F36" s="120"/>
      <c r="G36" s="120"/>
      <c r="H36" s="120"/>
      <c r="I36" s="119" t="s">
        <v>31</v>
      </c>
      <c r="J36" s="119"/>
      <c r="K36" s="119"/>
      <c r="L36" s="3">
        <v>29.65</v>
      </c>
      <c r="M36" s="35">
        <f>SUM(M37:M40)</f>
        <v>0</v>
      </c>
      <c r="N36" s="117">
        <f>L36*M36</f>
        <v>0</v>
      </c>
      <c r="O36" s="117"/>
    </row>
    <row r="37" spans="1:15" ht="13.7" customHeight="1" x14ac:dyDescent="0.15">
      <c r="A37" s="118"/>
      <c r="B37" s="119"/>
      <c r="C37" s="120"/>
      <c r="D37" s="120"/>
      <c r="E37" s="120"/>
      <c r="F37" s="120"/>
      <c r="G37" s="120"/>
      <c r="H37" s="120"/>
      <c r="I37" s="119"/>
      <c r="J37" s="119"/>
      <c r="K37" s="119"/>
      <c r="L37" s="5" t="s">
        <v>32</v>
      </c>
      <c r="M37" s="4">
        <v>0</v>
      </c>
      <c r="N37" s="116">
        <f>L36*M37</f>
        <v>0</v>
      </c>
      <c r="O37" s="116"/>
    </row>
    <row r="38" spans="1:15" ht="13.7" customHeight="1" x14ac:dyDescent="0.15">
      <c r="A38" s="118"/>
      <c r="B38" s="119"/>
      <c r="C38" s="120"/>
      <c r="D38" s="120"/>
      <c r="E38" s="120"/>
      <c r="F38" s="120"/>
      <c r="G38" s="120"/>
      <c r="H38" s="120"/>
      <c r="I38" s="119"/>
      <c r="J38" s="119"/>
      <c r="K38" s="119"/>
      <c r="L38" s="5" t="s">
        <v>33</v>
      </c>
      <c r="M38" s="4">
        <v>0</v>
      </c>
      <c r="N38" s="116">
        <f>L36*M38</f>
        <v>0</v>
      </c>
      <c r="O38" s="116"/>
    </row>
    <row r="39" spans="1:15" ht="13.7" customHeight="1" x14ac:dyDescent="0.15">
      <c r="A39" s="118"/>
      <c r="B39" s="119"/>
      <c r="C39" s="120"/>
      <c r="D39" s="120"/>
      <c r="E39" s="120"/>
      <c r="F39" s="120"/>
      <c r="G39" s="120"/>
      <c r="H39" s="120"/>
      <c r="I39" s="119"/>
      <c r="J39" s="119"/>
      <c r="K39" s="119"/>
      <c r="L39" s="5" t="s">
        <v>34</v>
      </c>
      <c r="M39" s="4">
        <v>0</v>
      </c>
      <c r="N39" s="116">
        <f>L36*M39</f>
        <v>0</v>
      </c>
      <c r="O39" s="116"/>
    </row>
    <row r="40" spans="1:15" ht="13.7" customHeight="1" x14ac:dyDescent="0.15">
      <c r="A40" s="118"/>
      <c r="B40" s="119"/>
      <c r="C40" s="120"/>
      <c r="D40" s="120"/>
      <c r="E40" s="120"/>
      <c r="F40" s="120"/>
      <c r="G40" s="120"/>
      <c r="H40" s="120"/>
      <c r="I40" s="119"/>
      <c r="J40" s="119"/>
      <c r="K40" s="119"/>
      <c r="L40" s="5" t="s">
        <v>35</v>
      </c>
      <c r="M40" s="4">
        <v>0</v>
      </c>
      <c r="N40" s="116">
        <f>L36*M40</f>
        <v>0</v>
      </c>
      <c r="O40" s="116"/>
    </row>
    <row r="41" spans="1:15" ht="13.7" customHeight="1" x14ac:dyDescent="0.15">
      <c r="A41" s="118" t="s">
        <v>46</v>
      </c>
      <c r="B41" s="125" t="s">
        <v>217</v>
      </c>
      <c r="C41" s="120" t="s">
        <v>47</v>
      </c>
      <c r="D41" s="120"/>
      <c r="E41" s="120"/>
      <c r="F41" s="120"/>
      <c r="G41" s="120"/>
      <c r="H41" s="120"/>
      <c r="I41" s="127" t="s">
        <v>40</v>
      </c>
      <c r="J41" s="119"/>
      <c r="K41" s="119"/>
      <c r="L41" s="3">
        <v>49</v>
      </c>
      <c r="M41" s="35">
        <f>SUM(M42:M45)</f>
        <v>0</v>
      </c>
      <c r="N41" s="117">
        <f>L41*M41</f>
        <v>0</v>
      </c>
      <c r="O41" s="117"/>
    </row>
    <row r="42" spans="1:15" ht="13.7" customHeight="1" x14ac:dyDescent="0.15">
      <c r="A42" s="118"/>
      <c r="B42" s="126"/>
      <c r="C42" s="120"/>
      <c r="D42" s="120"/>
      <c r="E42" s="120"/>
      <c r="F42" s="120"/>
      <c r="G42" s="120"/>
      <c r="H42" s="120"/>
      <c r="I42" s="119"/>
      <c r="J42" s="119"/>
      <c r="K42" s="119"/>
      <c r="L42" s="5" t="s">
        <v>32</v>
      </c>
      <c r="M42" s="85">
        <v>0</v>
      </c>
      <c r="N42" s="116">
        <f>L41*M42</f>
        <v>0</v>
      </c>
      <c r="O42" s="116"/>
    </row>
    <row r="43" spans="1:15" ht="13.7" customHeight="1" x14ac:dyDescent="0.15">
      <c r="A43" s="118"/>
      <c r="B43" s="126"/>
      <c r="C43" s="120"/>
      <c r="D43" s="120"/>
      <c r="E43" s="120"/>
      <c r="F43" s="120"/>
      <c r="G43" s="120"/>
      <c r="H43" s="120"/>
      <c r="I43" s="119"/>
      <c r="J43" s="119"/>
      <c r="K43" s="119"/>
      <c r="L43" s="5" t="s">
        <v>33</v>
      </c>
      <c r="M43" s="85">
        <v>0</v>
      </c>
      <c r="N43" s="116">
        <f>L41*M43</f>
        <v>0</v>
      </c>
      <c r="O43" s="116"/>
    </row>
    <row r="44" spans="1:15" ht="13.7" customHeight="1" x14ac:dyDescent="0.15">
      <c r="A44" s="118"/>
      <c r="B44" s="126"/>
      <c r="C44" s="120"/>
      <c r="D44" s="120"/>
      <c r="E44" s="120"/>
      <c r="F44" s="120"/>
      <c r="G44" s="120"/>
      <c r="H44" s="120"/>
      <c r="I44" s="119"/>
      <c r="J44" s="119"/>
      <c r="K44" s="119"/>
      <c r="L44" s="5" t="s">
        <v>34</v>
      </c>
      <c r="M44" s="67">
        <v>0</v>
      </c>
      <c r="N44" s="116">
        <f>L41*M44</f>
        <v>0</v>
      </c>
      <c r="O44" s="116"/>
    </row>
    <row r="45" spans="1:15" ht="13.9" customHeight="1" x14ac:dyDescent="0.15">
      <c r="A45" s="118"/>
      <c r="B45" s="126"/>
      <c r="C45" s="120"/>
      <c r="D45" s="120"/>
      <c r="E45" s="120"/>
      <c r="F45" s="120"/>
      <c r="G45" s="120"/>
      <c r="H45" s="120"/>
      <c r="I45" s="119"/>
      <c r="J45" s="119"/>
      <c r="K45" s="119"/>
      <c r="L45" s="5" t="s">
        <v>35</v>
      </c>
      <c r="M45" s="67">
        <v>0</v>
      </c>
      <c r="N45" s="116">
        <f>L41*M45</f>
        <v>0</v>
      </c>
      <c r="O45" s="116"/>
    </row>
    <row r="46" spans="1:15" ht="13.7" customHeight="1" x14ac:dyDescent="0.15">
      <c r="A46" s="118" t="s">
        <v>48</v>
      </c>
      <c r="B46" s="119" t="s">
        <v>49</v>
      </c>
      <c r="C46" s="120" t="s">
        <v>50</v>
      </c>
      <c r="D46" s="120"/>
      <c r="E46" s="120"/>
      <c r="F46" s="120"/>
      <c r="G46" s="120"/>
      <c r="H46" s="120"/>
      <c r="I46" s="119" t="s">
        <v>31</v>
      </c>
      <c r="J46" s="119"/>
      <c r="K46" s="119"/>
      <c r="L46" s="3">
        <v>326.33</v>
      </c>
      <c r="M46" s="35">
        <f>SUM(M47:M50)</f>
        <v>0</v>
      </c>
      <c r="N46" s="117">
        <f>L46*M46</f>
        <v>0</v>
      </c>
      <c r="O46" s="117"/>
    </row>
    <row r="47" spans="1:15" ht="13.7" customHeight="1" x14ac:dyDescent="0.15">
      <c r="A47" s="118"/>
      <c r="B47" s="119"/>
      <c r="C47" s="120"/>
      <c r="D47" s="120"/>
      <c r="E47" s="120"/>
      <c r="F47" s="120"/>
      <c r="G47" s="120"/>
      <c r="H47" s="120"/>
      <c r="I47" s="119"/>
      <c r="J47" s="119"/>
      <c r="K47" s="119"/>
      <c r="L47" s="5" t="s">
        <v>32</v>
      </c>
      <c r="M47" s="4">
        <v>0</v>
      </c>
      <c r="N47" s="116">
        <f>L46*M47</f>
        <v>0</v>
      </c>
      <c r="O47" s="116"/>
    </row>
    <row r="48" spans="1:15" ht="13.7" customHeight="1" x14ac:dyDescent="0.15">
      <c r="A48" s="118"/>
      <c r="B48" s="119"/>
      <c r="C48" s="120"/>
      <c r="D48" s="120"/>
      <c r="E48" s="120"/>
      <c r="F48" s="120"/>
      <c r="G48" s="120"/>
      <c r="H48" s="120"/>
      <c r="I48" s="119"/>
      <c r="J48" s="119"/>
      <c r="K48" s="119"/>
      <c r="L48" s="5" t="s">
        <v>33</v>
      </c>
      <c r="M48" s="4">
        <v>0</v>
      </c>
      <c r="N48" s="116">
        <f>L46*M48</f>
        <v>0</v>
      </c>
      <c r="O48" s="116"/>
    </row>
    <row r="49" spans="1:15" ht="13.7" customHeight="1" x14ac:dyDescent="0.15">
      <c r="A49" s="118"/>
      <c r="B49" s="119"/>
      <c r="C49" s="120"/>
      <c r="D49" s="120"/>
      <c r="E49" s="120"/>
      <c r="F49" s="120"/>
      <c r="G49" s="120"/>
      <c r="H49" s="120"/>
      <c r="I49" s="119"/>
      <c r="J49" s="119"/>
      <c r="K49" s="119"/>
      <c r="L49" s="5" t="s">
        <v>34</v>
      </c>
      <c r="M49" s="4">
        <v>0</v>
      </c>
      <c r="N49" s="116">
        <f>L46*M49</f>
        <v>0</v>
      </c>
      <c r="O49" s="116"/>
    </row>
    <row r="50" spans="1:15" ht="13.7" customHeight="1" x14ac:dyDescent="0.15">
      <c r="A50" s="118"/>
      <c r="B50" s="119"/>
      <c r="C50" s="120"/>
      <c r="D50" s="120"/>
      <c r="E50" s="120"/>
      <c r="F50" s="120"/>
      <c r="G50" s="120"/>
      <c r="H50" s="120"/>
      <c r="I50" s="119"/>
      <c r="J50" s="119"/>
      <c r="K50" s="119"/>
      <c r="L50" s="5" t="s">
        <v>35</v>
      </c>
      <c r="M50" s="4">
        <v>0</v>
      </c>
      <c r="N50" s="116">
        <f>L46*M50</f>
        <v>0</v>
      </c>
      <c r="O50" s="116"/>
    </row>
    <row r="51" spans="1:15" ht="14.25" customHeight="1" x14ac:dyDescent="0.15">
      <c r="A51" s="121" t="s">
        <v>2</v>
      </c>
      <c r="B51" s="121"/>
      <c r="C51" s="121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</row>
    <row r="52" spans="1:15" ht="11.85" customHeight="1" x14ac:dyDescent="0.15">
      <c r="A52" s="107" t="s">
        <v>0</v>
      </c>
      <c r="B52" s="107"/>
      <c r="C52" s="107"/>
      <c r="D52" s="107"/>
      <c r="E52" s="107"/>
      <c r="F52" s="107"/>
      <c r="G52" s="107" t="s">
        <v>0</v>
      </c>
      <c r="H52" s="107"/>
      <c r="I52" s="107"/>
      <c r="J52" s="107"/>
      <c r="K52" s="107" t="s">
        <v>0</v>
      </c>
      <c r="L52" s="107"/>
      <c r="M52" s="107"/>
      <c r="N52" s="107"/>
      <c r="O52" s="1" t="s">
        <v>51</v>
      </c>
    </row>
    <row r="53" spans="1:15" ht="0.6" customHeight="1" x14ac:dyDescent="0.15">
      <c r="A53" s="122" t="s">
        <v>2</v>
      </c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</row>
    <row r="54" spans="1:15" ht="12.75" customHeight="1" x14ac:dyDescent="0.15">
      <c r="A54" s="123" t="s">
        <v>52</v>
      </c>
      <c r="B54" s="123"/>
      <c r="C54" s="123"/>
      <c r="D54" s="123"/>
      <c r="E54" s="123"/>
      <c r="F54" s="123"/>
      <c r="G54" s="123"/>
      <c r="H54" s="123"/>
      <c r="I54" s="123"/>
      <c r="J54" s="123"/>
      <c r="K54" s="123"/>
      <c r="L54" s="123"/>
      <c r="M54" s="123"/>
      <c r="N54" s="123"/>
      <c r="O54" s="123"/>
    </row>
    <row r="55" spans="1:15" ht="13.7" customHeight="1" x14ac:dyDescent="0.15">
      <c r="A55" s="2" t="s">
        <v>23</v>
      </c>
      <c r="B55" s="124" t="s">
        <v>24</v>
      </c>
      <c r="C55" s="124"/>
      <c r="D55" s="124"/>
      <c r="E55" s="124"/>
      <c r="F55" s="124"/>
      <c r="G55" s="124"/>
      <c r="H55" s="124"/>
      <c r="I55" s="124" t="s">
        <v>25</v>
      </c>
      <c r="J55" s="124"/>
      <c r="K55" s="124"/>
      <c r="L55" s="2" t="s">
        <v>26</v>
      </c>
      <c r="M55" s="2" t="s">
        <v>27</v>
      </c>
      <c r="N55" s="124" t="s">
        <v>28</v>
      </c>
      <c r="O55" s="124"/>
    </row>
    <row r="56" spans="1:15" ht="13.7" customHeight="1" x14ac:dyDescent="0.15">
      <c r="A56" s="118" t="s">
        <v>53</v>
      </c>
      <c r="B56" s="119" t="s">
        <v>54</v>
      </c>
      <c r="C56" s="120" t="s">
        <v>55</v>
      </c>
      <c r="D56" s="120"/>
      <c r="E56" s="120"/>
      <c r="F56" s="120"/>
      <c r="G56" s="120"/>
      <c r="H56" s="120"/>
      <c r="I56" s="119" t="s">
        <v>56</v>
      </c>
      <c r="J56" s="119"/>
      <c r="K56" s="119"/>
      <c r="L56" s="3">
        <v>6</v>
      </c>
      <c r="M56" s="35">
        <f>SUM(M57:M60)</f>
        <v>0</v>
      </c>
      <c r="N56" s="117">
        <f>L56*M56</f>
        <v>0</v>
      </c>
      <c r="O56" s="117"/>
    </row>
    <row r="57" spans="1:15" ht="13.7" customHeight="1" x14ac:dyDescent="0.15">
      <c r="A57" s="118"/>
      <c r="B57" s="119"/>
      <c r="C57" s="120"/>
      <c r="D57" s="120"/>
      <c r="E57" s="120"/>
      <c r="F57" s="120"/>
      <c r="G57" s="120"/>
      <c r="H57" s="120"/>
      <c r="I57" s="119"/>
      <c r="J57" s="119"/>
      <c r="K57" s="119"/>
      <c r="L57" s="5" t="s">
        <v>32</v>
      </c>
      <c r="M57" s="4">
        <v>0</v>
      </c>
      <c r="N57" s="116">
        <f>L56*M57</f>
        <v>0</v>
      </c>
      <c r="O57" s="116"/>
    </row>
    <row r="58" spans="1:15" ht="13.7" customHeight="1" x14ac:dyDescent="0.15">
      <c r="A58" s="118"/>
      <c r="B58" s="119"/>
      <c r="C58" s="120"/>
      <c r="D58" s="120"/>
      <c r="E58" s="120"/>
      <c r="F58" s="120"/>
      <c r="G58" s="120"/>
      <c r="H58" s="120"/>
      <c r="I58" s="119"/>
      <c r="J58" s="119"/>
      <c r="K58" s="119"/>
      <c r="L58" s="5" t="s">
        <v>33</v>
      </c>
      <c r="M58" s="4">
        <v>0</v>
      </c>
      <c r="N58" s="116">
        <f>L56*M58</f>
        <v>0</v>
      </c>
      <c r="O58" s="116"/>
    </row>
    <row r="59" spans="1:15" ht="13.7" customHeight="1" x14ac:dyDescent="0.15">
      <c r="A59" s="118"/>
      <c r="B59" s="119"/>
      <c r="C59" s="120"/>
      <c r="D59" s="120"/>
      <c r="E59" s="120"/>
      <c r="F59" s="120"/>
      <c r="G59" s="120"/>
      <c r="H59" s="120"/>
      <c r="I59" s="119"/>
      <c r="J59" s="119"/>
      <c r="K59" s="119"/>
      <c r="L59" s="5" t="s">
        <v>34</v>
      </c>
      <c r="M59" s="4">
        <v>0</v>
      </c>
      <c r="N59" s="116">
        <f>L56*M59</f>
        <v>0</v>
      </c>
      <c r="O59" s="116"/>
    </row>
    <row r="60" spans="1:15" ht="13.7" customHeight="1" x14ac:dyDescent="0.15">
      <c r="A60" s="118"/>
      <c r="B60" s="119"/>
      <c r="C60" s="120"/>
      <c r="D60" s="120"/>
      <c r="E60" s="120"/>
      <c r="F60" s="120"/>
      <c r="G60" s="120"/>
      <c r="H60" s="120"/>
      <c r="I60" s="119"/>
      <c r="J60" s="119"/>
      <c r="K60" s="119"/>
      <c r="L60" s="5" t="s">
        <v>35</v>
      </c>
      <c r="M60" s="4">
        <v>0</v>
      </c>
      <c r="N60" s="116">
        <f>L56*M60</f>
        <v>0</v>
      </c>
      <c r="O60" s="116"/>
    </row>
    <row r="61" spans="1:15" ht="13.7" customHeight="1" x14ac:dyDescent="0.15">
      <c r="A61" s="118" t="s">
        <v>57</v>
      </c>
      <c r="B61" s="119" t="s">
        <v>58</v>
      </c>
      <c r="C61" s="120" t="s">
        <v>59</v>
      </c>
      <c r="D61" s="120"/>
      <c r="E61" s="120"/>
      <c r="F61" s="120"/>
      <c r="G61" s="120"/>
      <c r="H61" s="120"/>
      <c r="I61" s="119" t="s">
        <v>60</v>
      </c>
      <c r="J61" s="119"/>
      <c r="K61" s="119"/>
      <c r="L61" s="3">
        <v>4</v>
      </c>
      <c r="M61" s="35">
        <f>SUM(M62:M65)</f>
        <v>0</v>
      </c>
      <c r="N61" s="117">
        <f>L61*M61</f>
        <v>0</v>
      </c>
      <c r="O61" s="117"/>
    </row>
    <row r="62" spans="1:15" ht="13.7" customHeight="1" x14ac:dyDescent="0.15">
      <c r="A62" s="118"/>
      <c r="B62" s="119"/>
      <c r="C62" s="120"/>
      <c r="D62" s="120"/>
      <c r="E62" s="120"/>
      <c r="F62" s="120"/>
      <c r="G62" s="120"/>
      <c r="H62" s="120"/>
      <c r="I62" s="119"/>
      <c r="J62" s="119"/>
      <c r="K62" s="119"/>
      <c r="L62" s="5" t="s">
        <v>32</v>
      </c>
      <c r="M62" s="4">
        <v>0</v>
      </c>
      <c r="N62" s="116">
        <f>L61*M62</f>
        <v>0</v>
      </c>
      <c r="O62" s="116"/>
    </row>
    <row r="63" spans="1:15" ht="13.7" customHeight="1" x14ac:dyDescent="0.15">
      <c r="A63" s="118"/>
      <c r="B63" s="119"/>
      <c r="C63" s="120"/>
      <c r="D63" s="120"/>
      <c r="E63" s="120"/>
      <c r="F63" s="120"/>
      <c r="G63" s="120"/>
      <c r="H63" s="120"/>
      <c r="I63" s="119"/>
      <c r="J63" s="119"/>
      <c r="K63" s="119"/>
      <c r="L63" s="5" t="s">
        <v>33</v>
      </c>
      <c r="M63" s="4">
        <v>0</v>
      </c>
      <c r="N63" s="116">
        <f>L61*M63</f>
        <v>0</v>
      </c>
      <c r="O63" s="116"/>
    </row>
    <row r="64" spans="1:15" ht="13.7" customHeight="1" x14ac:dyDescent="0.15">
      <c r="A64" s="118"/>
      <c r="B64" s="119"/>
      <c r="C64" s="120"/>
      <c r="D64" s="120"/>
      <c r="E64" s="120"/>
      <c r="F64" s="120"/>
      <c r="G64" s="120"/>
      <c r="H64" s="120"/>
      <c r="I64" s="119"/>
      <c r="J64" s="119"/>
      <c r="K64" s="119"/>
      <c r="L64" s="5" t="s">
        <v>34</v>
      </c>
      <c r="M64" s="4">
        <v>0</v>
      </c>
      <c r="N64" s="116">
        <f>L61*M64</f>
        <v>0</v>
      </c>
      <c r="O64" s="116"/>
    </row>
    <row r="65" spans="1:15" ht="13.7" customHeight="1" x14ac:dyDescent="0.15">
      <c r="A65" s="118"/>
      <c r="B65" s="119"/>
      <c r="C65" s="120"/>
      <c r="D65" s="120"/>
      <c r="E65" s="120"/>
      <c r="F65" s="120"/>
      <c r="G65" s="120"/>
      <c r="H65" s="120"/>
      <c r="I65" s="119"/>
      <c r="J65" s="119"/>
      <c r="K65" s="119"/>
      <c r="L65" s="5" t="s">
        <v>35</v>
      </c>
      <c r="M65" s="4">
        <v>0</v>
      </c>
      <c r="N65" s="116">
        <f>L61*M65</f>
        <v>0</v>
      </c>
      <c r="O65" s="116"/>
    </row>
    <row r="66" spans="1:15" ht="13.7" customHeight="1" x14ac:dyDescent="0.15">
      <c r="A66" s="118" t="s">
        <v>61</v>
      </c>
      <c r="B66" s="119" t="s">
        <v>62</v>
      </c>
      <c r="C66" s="120" t="s">
        <v>63</v>
      </c>
      <c r="D66" s="120"/>
      <c r="E66" s="120"/>
      <c r="F66" s="120"/>
      <c r="G66" s="120"/>
      <c r="H66" s="120"/>
      <c r="I66" s="119" t="s">
        <v>60</v>
      </c>
      <c r="J66" s="119"/>
      <c r="K66" s="119"/>
      <c r="L66" s="3">
        <v>1</v>
      </c>
      <c r="M66" s="35">
        <f>SUM(M67:M70)</f>
        <v>0</v>
      </c>
      <c r="N66" s="117">
        <f>L66*M66</f>
        <v>0</v>
      </c>
      <c r="O66" s="117"/>
    </row>
    <row r="67" spans="1:15" ht="13.7" customHeight="1" x14ac:dyDescent="0.15">
      <c r="A67" s="118"/>
      <c r="B67" s="119"/>
      <c r="C67" s="120"/>
      <c r="D67" s="120"/>
      <c r="E67" s="120"/>
      <c r="F67" s="120"/>
      <c r="G67" s="120"/>
      <c r="H67" s="120"/>
      <c r="I67" s="119"/>
      <c r="J67" s="119"/>
      <c r="K67" s="119"/>
      <c r="L67" s="5" t="s">
        <v>32</v>
      </c>
      <c r="M67" s="4">
        <v>0</v>
      </c>
      <c r="N67" s="116">
        <f>L66*M67</f>
        <v>0</v>
      </c>
      <c r="O67" s="116"/>
    </row>
    <row r="68" spans="1:15" ht="13.7" customHeight="1" x14ac:dyDescent="0.15">
      <c r="A68" s="118"/>
      <c r="B68" s="119"/>
      <c r="C68" s="120"/>
      <c r="D68" s="120"/>
      <c r="E68" s="120"/>
      <c r="F68" s="120"/>
      <c r="G68" s="120"/>
      <c r="H68" s="120"/>
      <c r="I68" s="119"/>
      <c r="J68" s="119"/>
      <c r="K68" s="119"/>
      <c r="L68" s="5" t="s">
        <v>33</v>
      </c>
      <c r="M68" s="4">
        <v>0</v>
      </c>
      <c r="N68" s="116">
        <f>L66*M68</f>
        <v>0</v>
      </c>
      <c r="O68" s="116"/>
    </row>
    <row r="69" spans="1:15" ht="13.7" customHeight="1" x14ac:dyDescent="0.15">
      <c r="A69" s="118"/>
      <c r="B69" s="119"/>
      <c r="C69" s="120"/>
      <c r="D69" s="120"/>
      <c r="E69" s="120"/>
      <c r="F69" s="120"/>
      <c r="G69" s="120"/>
      <c r="H69" s="120"/>
      <c r="I69" s="119"/>
      <c r="J69" s="119"/>
      <c r="K69" s="119"/>
      <c r="L69" s="5" t="s">
        <v>34</v>
      </c>
      <c r="M69" s="4">
        <v>0</v>
      </c>
      <c r="N69" s="116">
        <f>L66*M69</f>
        <v>0</v>
      </c>
      <c r="O69" s="116"/>
    </row>
    <row r="70" spans="1:15" ht="13.7" customHeight="1" x14ac:dyDescent="0.15">
      <c r="A70" s="118"/>
      <c r="B70" s="119"/>
      <c r="C70" s="120"/>
      <c r="D70" s="120"/>
      <c r="E70" s="120"/>
      <c r="F70" s="120"/>
      <c r="G70" s="120"/>
      <c r="H70" s="120"/>
      <c r="I70" s="119"/>
      <c r="J70" s="119"/>
      <c r="K70" s="119"/>
      <c r="L70" s="5" t="s">
        <v>35</v>
      </c>
      <c r="M70" s="4">
        <v>0</v>
      </c>
      <c r="N70" s="116">
        <f>L66*M70</f>
        <v>0</v>
      </c>
      <c r="O70" s="116"/>
    </row>
    <row r="71" spans="1:15" ht="13.7" customHeight="1" x14ac:dyDescent="0.15">
      <c r="A71" s="115" t="s">
        <v>64</v>
      </c>
      <c r="B71" s="115"/>
      <c r="C71" s="115"/>
      <c r="D71" s="115"/>
      <c r="E71" s="115"/>
      <c r="F71" s="115"/>
      <c r="G71" s="6" t="s">
        <v>65</v>
      </c>
      <c r="H71" s="115" t="s">
        <v>66</v>
      </c>
      <c r="I71" s="115"/>
      <c r="J71" s="115" t="s">
        <v>67</v>
      </c>
      <c r="K71" s="115"/>
      <c r="L71" s="115"/>
      <c r="M71" s="6" t="s">
        <v>68</v>
      </c>
      <c r="N71" s="115" t="s">
        <v>69</v>
      </c>
      <c r="O71" s="115"/>
    </row>
    <row r="72" spans="1:15" ht="13.7" customHeight="1" x14ac:dyDescent="0.15">
      <c r="A72" s="96" t="s">
        <v>70</v>
      </c>
      <c r="B72" s="96"/>
      <c r="C72" s="96"/>
      <c r="D72" s="96"/>
      <c r="E72" s="96"/>
      <c r="F72" s="96"/>
      <c r="G72" s="4">
        <f>N17+N22+N27+N32+N37+N42+N47+N57+N62+N67</f>
        <v>0</v>
      </c>
      <c r="H72" s="116">
        <f>N18+N23+N28+N33+N38+N43+N48+N58+N63+N68</f>
        <v>0</v>
      </c>
      <c r="I72" s="116"/>
      <c r="J72" s="116">
        <f>N19+N24+N29+N34+N39+N44+N49+N59+N64+N69</f>
        <v>0</v>
      </c>
      <c r="K72" s="116"/>
      <c r="L72" s="116"/>
      <c r="M72" s="4">
        <f>N20+N25+N30+N35+N40+N45+N50+N60+N65+N70</f>
        <v>0</v>
      </c>
      <c r="N72" s="117">
        <f>N16+N21+N26+N31+N36+N41+N46+N56+N61+N66</f>
        <v>0</v>
      </c>
      <c r="O72" s="117"/>
    </row>
    <row r="73" spans="1:15" ht="12.75" customHeight="1" x14ac:dyDescent="0.15">
      <c r="A73" s="96" t="s">
        <v>71</v>
      </c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</row>
    <row r="74" spans="1:15" ht="35.450000000000003" customHeight="1" x14ac:dyDescent="0.15">
      <c r="A74" s="107" t="s">
        <v>72</v>
      </c>
      <c r="B74" s="107"/>
      <c r="C74" s="107"/>
      <c r="D74" s="114">
        <v>2.2499999999999999E-2</v>
      </c>
      <c r="E74" s="114"/>
      <c r="F74" s="114"/>
      <c r="G74" s="38">
        <v>0</v>
      </c>
      <c r="H74" s="109">
        <f>D74*H72</f>
        <v>0</v>
      </c>
      <c r="I74" s="109"/>
      <c r="J74" s="109">
        <v>0</v>
      </c>
      <c r="K74" s="109"/>
      <c r="L74" s="109"/>
      <c r="M74" s="38">
        <v>0</v>
      </c>
      <c r="N74" s="109">
        <f>H74</f>
        <v>0</v>
      </c>
      <c r="O74" s="109"/>
    </row>
    <row r="75" spans="1:15" ht="24.2" customHeight="1" x14ac:dyDescent="0.15">
      <c r="A75" s="110" t="s">
        <v>73</v>
      </c>
      <c r="B75" s="110"/>
      <c r="C75" s="110"/>
      <c r="D75" s="110"/>
      <c r="E75" s="110"/>
      <c r="F75" s="110"/>
      <c r="G75" s="37">
        <f>G72+G74</f>
        <v>0</v>
      </c>
      <c r="H75" s="98">
        <f>H72+H74</f>
        <v>0</v>
      </c>
      <c r="I75" s="98"/>
      <c r="J75" s="98">
        <f>J72+J74</f>
        <v>0</v>
      </c>
      <c r="K75" s="98"/>
      <c r="L75" s="98"/>
      <c r="M75" s="37">
        <f>M72+M74</f>
        <v>0</v>
      </c>
      <c r="N75" s="98">
        <f>N72+N74</f>
        <v>0</v>
      </c>
      <c r="O75" s="98"/>
    </row>
    <row r="76" spans="1:15" ht="12.75" customHeight="1" x14ac:dyDescent="0.15">
      <c r="A76" s="107" t="s">
        <v>74</v>
      </c>
      <c r="B76" s="107"/>
      <c r="C76" s="107"/>
      <c r="D76" s="111">
        <v>0.1</v>
      </c>
      <c r="E76" s="112"/>
      <c r="F76" s="113"/>
      <c r="G76" s="38">
        <f>D76*G75</f>
        <v>0</v>
      </c>
      <c r="H76" s="109">
        <f>D76*H75</f>
        <v>0</v>
      </c>
      <c r="I76" s="109">
        <f t="shared" ref="I76:L76" si="0">F76*I75</f>
        <v>0</v>
      </c>
      <c r="J76" s="109">
        <f>D76*J75</f>
        <v>0</v>
      </c>
      <c r="K76" s="109">
        <f t="shared" si="0"/>
        <v>0</v>
      </c>
      <c r="L76" s="109">
        <f t="shared" si="0"/>
        <v>0</v>
      </c>
      <c r="M76" s="38">
        <f>D76*M75</f>
        <v>0</v>
      </c>
      <c r="N76" s="109">
        <f>D76*N75</f>
        <v>0</v>
      </c>
      <c r="O76" s="109"/>
    </row>
    <row r="77" spans="1:15" ht="24.2" customHeight="1" x14ac:dyDescent="0.15">
      <c r="A77" s="110" t="s">
        <v>75</v>
      </c>
      <c r="B77" s="110"/>
      <c r="C77" s="110"/>
      <c r="D77" s="110"/>
      <c r="E77" s="110"/>
      <c r="F77" s="110"/>
      <c r="G77" s="37">
        <f>G75+G76</f>
        <v>0</v>
      </c>
      <c r="H77" s="98">
        <f>H75+H76</f>
        <v>0</v>
      </c>
      <c r="I77" s="98"/>
      <c r="J77" s="98">
        <f>J75+J76</f>
        <v>0</v>
      </c>
      <c r="K77" s="98"/>
      <c r="L77" s="98"/>
      <c r="M77" s="37">
        <f>M75+M76</f>
        <v>0</v>
      </c>
      <c r="N77" s="98">
        <f>N75+N76</f>
        <v>0</v>
      </c>
      <c r="O77" s="98"/>
    </row>
    <row r="78" spans="1:15" ht="12.75" customHeight="1" x14ac:dyDescent="0.15">
      <c r="A78" s="107" t="s">
        <v>76</v>
      </c>
      <c r="B78" s="107"/>
      <c r="C78" s="107"/>
      <c r="D78" s="108">
        <v>0.05</v>
      </c>
      <c r="E78" s="108"/>
      <c r="F78" s="108"/>
      <c r="G78" s="38">
        <f>D78*G77</f>
        <v>0</v>
      </c>
      <c r="H78" s="109">
        <f>D78*H77</f>
        <v>0</v>
      </c>
      <c r="I78" s="109"/>
      <c r="J78" s="109">
        <f>D78*J77</f>
        <v>0</v>
      </c>
      <c r="K78" s="109"/>
      <c r="L78" s="109"/>
      <c r="M78" s="38">
        <f>D78*M77</f>
        <v>0</v>
      </c>
      <c r="N78" s="109">
        <f>D78*N77</f>
        <v>0</v>
      </c>
      <c r="O78" s="109"/>
    </row>
    <row r="79" spans="1:15" ht="12.75" customHeight="1" x14ac:dyDescent="0.15">
      <c r="A79" s="110" t="s">
        <v>77</v>
      </c>
      <c r="B79" s="110"/>
      <c r="C79" s="110"/>
      <c r="D79" s="110"/>
      <c r="E79" s="110"/>
      <c r="F79" s="110"/>
      <c r="G79" s="37">
        <f>G77+G78</f>
        <v>0</v>
      </c>
      <c r="H79" s="98">
        <f>H77+H78</f>
        <v>0</v>
      </c>
      <c r="I79" s="98"/>
      <c r="J79" s="98">
        <f>J77+J78</f>
        <v>0</v>
      </c>
      <c r="K79" s="98"/>
      <c r="L79" s="98"/>
      <c r="M79" s="37">
        <f>M77+M78</f>
        <v>0</v>
      </c>
      <c r="N79" s="98">
        <f>N77+N78</f>
        <v>0</v>
      </c>
      <c r="O79" s="98"/>
    </row>
    <row r="80" spans="1:15" ht="13.7" customHeight="1" x14ac:dyDescent="0.15">
      <c r="A80" s="96" t="s">
        <v>78</v>
      </c>
      <c r="B80" s="96"/>
      <c r="C80" s="96"/>
      <c r="D80" s="96"/>
      <c r="E80" s="96"/>
      <c r="F80" s="96"/>
      <c r="G80" s="39" t="s">
        <v>2</v>
      </c>
      <c r="H80" s="97" t="s">
        <v>2</v>
      </c>
      <c r="I80" s="97"/>
      <c r="J80" s="97" t="s">
        <v>2</v>
      </c>
      <c r="K80" s="97"/>
      <c r="L80" s="97"/>
      <c r="M80" s="39" t="s">
        <v>2</v>
      </c>
      <c r="N80" s="98">
        <f>N79</f>
        <v>0</v>
      </c>
      <c r="O80" s="98"/>
    </row>
    <row r="81" spans="1:15" ht="13.7" customHeight="1" x14ac:dyDescent="0.15">
      <c r="A81" s="96" t="s">
        <v>79</v>
      </c>
      <c r="B81" s="96"/>
      <c r="C81" s="100">
        <v>0.19</v>
      </c>
      <c r="D81" s="100"/>
      <c r="E81" s="100"/>
      <c r="F81" s="100"/>
      <c r="G81" s="39" t="s">
        <v>2</v>
      </c>
      <c r="H81" s="97" t="s">
        <v>2</v>
      </c>
      <c r="I81" s="97"/>
      <c r="J81" s="97" t="s">
        <v>2</v>
      </c>
      <c r="K81" s="97"/>
      <c r="L81" s="97"/>
      <c r="M81" s="39" t="s">
        <v>2</v>
      </c>
      <c r="N81" s="98">
        <f>C81*N80</f>
        <v>0</v>
      </c>
      <c r="O81" s="98"/>
    </row>
    <row r="82" spans="1:15" ht="13.7" customHeight="1" x14ac:dyDescent="0.15">
      <c r="A82" s="96" t="s">
        <v>80</v>
      </c>
      <c r="B82" s="96"/>
      <c r="C82" s="96"/>
      <c r="D82" s="96"/>
      <c r="E82" s="96"/>
      <c r="F82" s="96"/>
      <c r="G82" s="39" t="s">
        <v>2</v>
      </c>
      <c r="H82" s="97" t="s">
        <v>2</v>
      </c>
      <c r="I82" s="97"/>
      <c r="J82" s="97" t="s">
        <v>2</v>
      </c>
      <c r="K82" s="97"/>
      <c r="L82" s="97"/>
      <c r="M82" s="39" t="s">
        <v>2</v>
      </c>
      <c r="N82" s="98">
        <f>N80+N81</f>
        <v>0</v>
      </c>
      <c r="O82" s="98"/>
    </row>
    <row r="83" spans="1:15" s="8" customFormat="1" ht="36.75" customHeight="1" x14ac:dyDescent="0.15">
      <c r="A83" s="101"/>
      <c r="B83" s="102"/>
      <c r="C83" s="102"/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3"/>
    </row>
    <row r="84" spans="1:15" s="8" customFormat="1" ht="38.25" customHeight="1" x14ac:dyDescent="0.15">
      <c r="A84" s="104" t="s">
        <v>218</v>
      </c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6"/>
    </row>
    <row r="85" spans="1:15" ht="10.35" customHeight="1" x14ac:dyDescent="0.15">
      <c r="A85" s="99"/>
      <c r="B85" s="99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</row>
  </sheetData>
  <mergeCells count="180">
    <mergeCell ref="A1:F1"/>
    <mergeCell ref="G1:J1"/>
    <mergeCell ref="K1:N1"/>
    <mergeCell ref="A2:O2"/>
    <mergeCell ref="A3:E3"/>
    <mergeCell ref="F3:O3"/>
    <mergeCell ref="A4:E4"/>
    <mergeCell ref="F4:O4"/>
    <mergeCell ref="A5:E5"/>
    <mergeCell ref="F5:O5"/>
    <mergeCell ref="A6:E6"/>
    <mergeCell ref="F6:O6"/>
    <mergeCell ref="A7:E7"/>
    <mergeCell ref="F7:O7"/>
    <mergeCell ref="A8:E8"/>
    <mergeCell ref="F8:O8"/>
    <mergeCell ref="A9:O9"/>
    <mergeCell ref="A10:O10"/>
    <mergeCell ref="A11:D11"/>
    <mergeCell ref="A12:D12"/>
    <mergeCell ref="E11:O12"/>
    <mergeCell ref="A13:L13"/>
    <mergeCell ref="M13:O13"/>
    <mergeCell ref="B14:H14"/>
    <mergeCell ref="I14:K14"/>
    <mergeCell ref="N14:O14"/>
    <mergeCell ref="B15:H15"/>
    <mergeCell ref="I15:K15"/>
    <mergeCell ref="N15:O15"/>
    <mergeCell ref="N16:O16"/>
    <mergeCell ref="N17:O17"/>
    <mergeCell ref="N18:O18"/>
    <mergeCell ref="N19:O19"/>
    <mergeCell ref="A16:A20"/>
    <mergeCell ref="B16:B20"/>
    <mergeCell ref="C16:H20"/>
    <mergeCell ref="I16:K20"/>
    <mergeCell ref="N20:O20"/>
    <mergeCell ref="N21:O21"/>
    <mergeCell ref="N22:O22"/>
    <mergeCell ref="N23:O23"/>
    <mergeCell ref="N24:O24"/>
    <mergeCell ref="A21:A25"/>
    <mergeCell ref="B21:B25"/>
    <mergeCell ref="C21:H25"/>
    <mergeCell ref="I21:K25"/>
    <mergeCell ref="N25:O25"/>
    <mergeCell ref="N26:O26"/>
    <mergeCell ref="N27:O27"/>
    <mergeCell ref="N28:O28"/>
    <mergeCell ref="N29:O29"/>
    <mergeCell ref="A26:A30"/>
    <mergeCell ref="B26:B30"/>
    <mergeCell ref="C26:H30"/>
    <mergeCell ref="I26:K30"/>
    <mergeCell ref="N30:O30"/>
    <mergeCell ref="N31:O31"/>
    <mergeCell ref="N32:O32"/>
    <mergeCell ref="N33:O33"/>
    <mergeCell ref="N34:O34"/>
    <mergeCell ref="A31:A35"/>
    <mergeCell ref="B31:B35"/>
    <mergeCell ref="C31:H35"/>
    <mergeCell ref="I31:K35"/>
    <mergeCell ref="N35:O35"/>
    <mergeCell ref="N36:O36"/>
    <mergeCell ref="N37:O37"/>
    <mergeCell ref="N38:O38"/>
    <mergeCell ref="N39:O39"/>
    <mergeCell ref="A36:A40"/>
    <mergeCell ref="B36:B40"/>
    <mergeCell ref="C36:H40"/>
    <mergeCell ref="I36:K40"/>
    <mergeCell ref="N40:O40"/>
    <mergeCell ref="N41:O41"/>
    <mergeCell ref="N42:O42"/>
    <mergeCell ref="N43:O43"/>
    <mergeCell ref="N44:O44"/>
    <mergeCell ref="A41:A45"/>
    <mergeCell ref="B41:B45"/>
    <mergeCell ref="C41:H45"/>
    <mergeCell ref="I41:K45"/>
    <mergeCell ref="N45:O45"/>
    <mergeCell ref="N46:O46"/>
    <mergeCell ref="N47:O47"/>
    <mergeCell ref="N48:O48"/>
    <mergeCell ref="N49:O49"/>
    <mergeCell ref="A46:A50"/>
    <mergeCell ref="B46:B50"/>
    <mergeCell ref="C46:H50"/>
    <mergeCell ref="I46:K50"/>
    <mergeCell ref="N50:O50"/>
    <mergeCell ref="A51:O51"/>
    <mergeCell ref="A52:F52"/>
    <mergeCell ref="G52:J52"/>
    <mergeCell ref="K52:N52"/>
    <mergeCell ref="A53:O53"/>
    <mergeCell ref="A54:O54"/>
    <mergeCell ref="B55:H55"/>
    <mergeCell ref="I55:K55"/>
    <mergeCell ref="N55:O55"/>
    <mergeCell ref="N56:O56"/>
    <mergeCell ref="N57:O57"/>
    <mergeCell ref="N58:O58"/>
    <mergeCell ref="N59:O59"/>
    <mergeCell ref="A56:A60"/>
    <mergeCell ref="B56:B60"/>
    <mergeCell ref="C56:H60"/>
    <mergeCell ref="I56:K60"/>
    <mergeCell ref="N60:O60"/>
    <mergeCell ref="N61:O61"/>
    <mergeCell ref="N62:O62"/>
    <mergeCell ref="N63:O63"/>
    <mergeCell ref="N64:O64"/>
    <mergeCell ref="A61:A65"/>
    <mergeCell ref="B61:B65"/>
    <mergeCell ref="C61:H65"/>
    <mergeCell ref="I61:K65"/>
    <mergeCell ref="N65:O65"/>
    <mergeCell ref="N66:O66"/>
    <mergeCell ref="N67:O67"/>
    <mergeCell ref="N68:O68"/>
    <mergeCell ref="N69:O69"/>
    <mergeCell ref="A66:A70"/>
    <mergeCell ref="B66:B70"/>
    <mergeCell ref="C66:H70"/>
    <mergeCell ref="I66:K70"/>
    <mergeCell ref="N70:O70"/>
    <mergeCell ref="A71:F71"/>
    <mergeCell ref="H71:I71"/>
    <mergeCell ref="J71:L71"/>
    <mergeCell ref="N71:O71"/>
    <mergeCell ref="A72:F72"/>
    <mergeCell ref="H72:I72"/>
    <mergeCell ref="J72:L72"/>
    <mergeCell ref="N72:O72"/>
    <mergeCell ref="A73:O73"/>
    <mergeCell ref="A74:C74"/>
    <mergeCell ref="D74:F74"/>
    <mergeCell ref="H74:I74"/>
    <mergeCell ref="J74:L74"/>
    <mergeCell ref="N74:O74"/>
    <mergeCell ref="A75:F75"/>
    <mergeCell ref="H75:I75"/>
    <mergeCell ref="J75:L75"/>
    <mergeCell ref="N75:O75"/>
    <mergeCell ref="A76:C76"/>
    <mergeCell ref="D76:F76"/>
    <mergeCell ref="H76:I76"/>
    <mergeCell ref="J76:L76"/>
    <mergeCell ref="N76:O76"/>
    <mergeCell ref="A77:F77"/>
    <mergeCell ref="H77:I77"/>
    <mergeCell ref="J77:L77"/>
    <mergeCell ref="N77:O77"/>
    <mergeCell ref="A78:C78"/>
    <mergeCell ref="D78:F78"/>
    <mergeCell ref="H78:I78"/>
    <mergeCell ref="J78:L78"/>
    <mergeCell ref="N78:O78"/>
    <mergeCell ref="A79:F79"/>
    <mergeCell ref="H79:I79"/>
    <mergeCell ref="J79:L79"/>
    <mergeCell ref="N79:O79"/>
    <mergeCell ref="A82:F82"/>
    <mergeCell ref="H82:I82"/>
    <mergeCell ref="J82:L82"/>
    <mergeCell ref="N82:O82"/>
    <mergeCell ref="A85:O85"/>
    <mergeCell ref="A80:F80"/>
    <mergeCell ref="H80:I80"/>
    <mergeCell ref="J80:L80"/>
    <mergeCell ref="N80:O80"/>
    <mergeCell ref="A81:B81"/>
    <mergeCell ref="C81:F81"/>
    <mergeCell ref="H81:I81"/>
    <mergeCell ref="J81:L81"/>
    <mergeCell ref="N81:O81"/>
    <mergeCell ref="A83:O83"/>
    <mergeCell ref="A84:O84"/>
  </mergeCells>
  <pageMargins left="0.74803149606299202" right="0.31496062992126" top="0.39370078740157499" bottom="0.39370078740157499" header="0" footer="0"/>
  <pageSetup paperSize="9" orientation="portrait" r:id="rId1"/>
  <rowBreaks count="1" manualBreakCount="1">
    <brk id="5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"/>
  <sheetViews>
    <sheetView workbookViewId="0">
      <selection activeCell="U14" sqref="U14"/>
    </sheetView>
  </sheetViews>
  <sheetFormatPr defaultRowHeight="10.5" x14ac:dyDescent="0.15"/>
  <cols>
    <col min="1" max="1" width="6" style="8" customWidth="1"/>
    <col min="2" max="2" width="13.5" style="8" customWidth="1"/>
    <col min="3" max="5" width="1.5" style="8" customWidth="1"/>
    <col min="6" max="6" width="7.5" style="8" customWidth="1"/>
    <col min="7" max="7" width="15" style="8" customWidth="1"/>
    <col min="8" max="8" width="12" style="8" customWidth="1"/>
    <col min="9" max="9" width="3" style="8" customWidth="1"/>
    <col min="10" max="11" width="1.5" style="8" customWidth="1"/>
    <col min="12" max="12" width="12" style="8" customWidth="1"/>
    <col min="13" max="13" width="15" style="8" customWidth="1"/>
    <col min="14" max="14" width="3" style="8" customWidth="1"/>
    <col min="15" max="15" width="15" style="8" customWidth="1"/>
    <col min="16" max="16384" width="9.33203125" style="8"/>
  </cols>
  <sheetData>
    <row r="1" spans="1:15" ht="11.85" customHeight="1" x14ac:dyDescent="0.15">
      <c r="A1" s="139" t="s">
        <v>0</v>
      </c>
      <c r="B1" s="139"/>
      <c r="C1" s="139"/>
      <c r="D1" s="139"/>
      <c r="E1" s="139"/>
      <c r="F1" s="139"/>
      <c r="G1" s="139" t="s">
        <v>0</v>
      </c>
      <c r="H1" s="139"/>
      <c r="I1" s="139"/>
      <c r="J1" s="139"/>
      <c r="K1" s="139" t="s">
        <v>0</v>
      </c>
      <c r="L1" s="139"/>
      <c r="M1" s="139"/>
      <c r="N1" s="139"/>
      <c r="O1" s="7" t="s">
        <v>1</v>
      </c>
    </row>
    <row r="2" spans="1:15" ht="6.95" customHeight="1" x14ac:dyDescent="0.15">
      <c r="A2" s="140" t="s">
        <v>2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</row>
    <row r="3" spans="1:15" ht="13.7" customHeight="1" x14ac:dyDescent="0.15">
      <c r="A3" s="136" t="s">
        <v>3</v>
      </c>
      <c r="B3" s="136"/>
      <c r="C3" s="136"/>
      <c r="D3" s="136"/>
      <c r="E3" s="136"/>
      <c r="F3" s="137" t="s">
        <v>4</v>
      </c>
      <c r="G3" s="137"/>
      <c r="H3" s="137"/>
      <c r="I3" s="137"/>
      <c r="J3" s="137"/>
      <c r="K3" s="137"/>
      <c r="L3" s="137"/>
      <c r="M3" s="137"/>
      <c r="N3" s="137"/>
      <c r="O3" s="137"/>
    </row>
    <row r="4" spans="1:15" ht="13.7" customHeight="1" x14ac:dyDescent="0.15">
      <c r="A4" s="136" t="s">
        <v>5</v>
      </c>
      <c r="B4" s="136"/>
      <c r="C4" s="136"/>
      <c r="D4" s="136"/>
      <c r="E4" s="136"/>
      <c r="F4" s="137" t="s">
        <v>6</v>
      </c>
      <c r="G4" s="137"/>
      <c r="H4" s="137"/>
      <c r="I4" s="137"/>
      <c r="J4" s="137"/>
      <c r="K4" s="137"/>
      <c r="L4" s="137"/>
      <c r="M4" s="137"/>
      <c r="N4" s="137"/>
      <c r="O4" s="137"/>
    </row>
    <row r="5" spans="1:15" ht="13.7" customHeight="1" x14ac:dyDescent="0.15">
      <c r="A5" s="136" t="s">
        <v>7</v>
      </c>
      <c r="B5" s="136"/>
      <c r="C5" s="136"/>
      <c r="D5" s="136"/>
      <c r="E5" s="136"/>
      <c r="F5" s="138" t="s">
        <v>81</v>
      </c>
      <c r="G5" s="137"/>
      <c r="H5" s="137"/>
      <c r="I5" s="137"/>
      <c r="J5" s="137"/>
      <c r="K5" s="137"/>
      <c r="L5" s="137"/>
      <c r="M5" s="137"/>
      <c r="N5" s="137"/>
      <c r="O5" s="137"/>
    </row>
    <row r="6" spans="1:15" ht="13.7" customHeight="1" x14ac:dyDescent="0.15">
      <c r="A6" s="136" t="s">
        <v>9</v>
      </c>
      <c r="B6" s="136"/>
      <c r="C6" s="136"/>
      <c r="D6" s="136"/>
      <c r="E6" s="136"/>
      <c r="F6" s="137" t="s">
        <v>10</v>
      </c>
      <c r="G6" s="137"/>
      <c r="H6" s="137"/>
      <c r="I6" s="137"/>
      <c r="J6" s="137"/>
      <c r="K6" s="137"/>
      <c r="L6" s="137"/>
      <c r="M6" s="137"/>
      <c r="N6" s="137"/>
      <c r="O6" s="137"/>
    </row>
    <row r="7" spans="1:15" ht="13.7" customHeight="1" x14ac:dyDescent="0.15">
      <c r="A7" s="136" t="s">
        <v>11</v>
      </c>
      <c r="B7" s="136"/>
      <c r="C7" s="136"/>
      <c r="D7" s="136"/>
      <c r="E7" s="136"/>
      <c r="F7" s="137" t="s">
        <v>12</v>
      </c>
      <c r="G7" s="137"/>
      <c r="H7" s="137"/>
      <c r="I7" s="137"/>
      <c r="J7" s="137"/>
      <c r="K7" s="137"/>
      <c r="L7" s="137"/>
      <c r="M7" s="137"/>
      <c r="N7" s="137"/>
      <c r="O7" s="137"/>
    </row>
    <row r="8" spans="1:15" ht="13.7" customHeight="1" x14ac:dyDescent="0.15">
      <c r="A8" s="136" t="s">
        <v>13</v>
      </c>
      <c r="B8" s="136"/>
      <c r="C8" s="136"/>
      <c r="D8" s="136"/>
      <c r="E8" s="136"/>
      <c r="F8" s="131"/>
      <c r="G8" s="132"/>
      <c r="H8" s="132"/>
      <c r="I8" s="132"/>
      <c r="J8" s="132"/>
      <c r="K8" s="132"/>
      <c r="L8" s="132"/>
      <c r="M8" s="132"/>
      <c r="N8" s="132"/>
      <c r="O8" s="132"/>
    </row>
    <row r="9" spans="1:15" ht="6.95" customHeight="1" x14ac:dyDescent="0.15">
      <c r="A9" s="140" t="s">
        <v>2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</row>
    <row r="10" spans="1:15" ht="13.7" customHeight="1" x14ac:dyDescent="0.15">
      <c r="A10" s="133" t="s">
        <v>214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</row>
    <row r="11" spans="1:15" ht="12.75" customHeight="1" x14ac:dyDescent="0.15">
      <c r="A11" s="141" t="s">
        <v>14</v>
      </c>
      <c r="B11" s="141"/>
      <c r="C11" s="141"/>
      <c r="D11" s="141"/>
      <c r="E11" s="142" t="s">
        <v>2</v>
      </c>
      <c r="F11" s="142"/>
      <c r="G11" s="142"/>
      <c r="H11" s="142"/>
      <c r="I11" s="142"/>
      <c r="J11" s="142"/>
      <c r="K11" s="142"/>
      <c r="L11" s="142"/>
      <c r="M11" s="142"/>
      <c r="N11" s="142"/>
      <c r="O11" s="142"/>
    </row>
    <row r="12" spans="1:15" ht="0.95" customHeight="1" x14ac:dyDescent="0.15">
      <c r="A12" s="143" t="s">
        <v>2</v>
      </c>
      <c r="B12" s="143"/>
      <c r="C12" s="143"/>
      <c r="D12" s="143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</row>
    <row r="13" spans="1:15" ht="27.4" customHeight="1" x14ac:dyDescent="0.15">
      <c r="A13" s="144" t="s">
        <v>15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 t="s">
        <v>16</v>
      </c>
      <c r="N13" s="144"/>
      <c r="O13" s="144"/>
    </row>
    <row r="14" spans="1:15" ht="46.5" customHeight="1" x14ac:dyDescent="0.15">
      <c r="A14" s="9" t="s">
        <v>17</v>
      </c>
      <c r="B14" s="144" t="s">
        <v>18</v>
      </c>
      <c r="C14" s="144"/>
      <c r="D14" s="144"/>
      <c r="E14" s="144"/>
      <c r="F14" s="144"/>
      <c r="G14" s="144"/>
      <c r="H14" s="144"/>
      <c r="I14" s="144" t="s">
        <v>19</v>
      </c>
      <c r="J14" s="144"/>
      <c r="K14" s="144"/>
      <c r="L14" s="9" t="s">
        <v>20</v>
      </c>
      <c r="M14" s="9" t="s">
        <v>21</v>
      </c>
      <c r="N14" s="144" t="s">
        <v>22</v>
      </c>
      <c r="O14" s="144"/>
    </row>
    <row r="15" spans="1:15" ht="13.7" customHeight="1" x14ac:dyDescent="0.15">
      <c r="A15" s="9" t="s">
        <v>23</v>
      </c>
      <c r="B15" s="144" t="s">
        <v>24</v>
      </c>
      <c r="C15" s="144"/>
      <c r="D15" s="144"/>
      <c r="E15" s="144"/>
      <c r="F15" s="144"/>
      <c r="G15" s="144"/>
      <c r="H15" s="144"/>
      <c r="I15" s="144" t="s">
        <v>25</v>
      </c>
      <c r="J15" s="144"/>
      <c r="K15" s="144"/>
      <c r="L15" s="9" t="s">
        <v>26</v>
      </c>
      <c r="M15" s="9" t="s">
        <v>27</v>
      </c>
      <c r="N15" s="144" t="s">
        <v>28</v>
      </c>
      <c r="O15" s="144"/>
    </row>
    <row r="16" spans="1:15" ht="13.7" customHeight="1" x14ac:dyDescent="0.15">
      <c r="A16" s="145" t="s">
        <v>24</v>
      </c>
      <c r="B16" s="146" t="s">
        <v>82</v>
      </c>
      <c r="C16" s="139" t="s">
        <v>83</v>
      </c>
      <c r="D16" s="139"/>
      <c r="E16" s="139"/>
      <c r="F16" s="139"/>
      <c r="G16" s="139"/>
      <c r="H16" s="139"/>
      <c r="I16" s="146" t="s">
        <v>56</v>
      </c>
      <c r="J16" s="146"/>
      <c r="K16" s="146"/>
      <c r="L16" s="10">
        <v>3</v>
      </c>
      <c r="M16" s="35">
        <f>SUM(M17:M20)</f>
        <v>0</v>
      </c>
      <c r="N16" s="117">
        <f>L16*M16</f>
        <v>0</v>
      </c>
      <c r="O16" s="117"/>
    </row>
    <row r="17" spans="1:15" ht="13.7" customHeight="1" x14ac:dyDescent="0.15">
      <c r="A17" s="145"/>
      <c r="B17" s="146"/>
      <c r="C17" s="139"/>
      <c r="D17" s="139"/>
      <c r="E17" s="139"/>
      <c r="F17" s="139"/>
      <c r="G17" s="139"/>
      <c r="H17" s="139"/>
      <c r="I17" s="146"/>
      <c r="J17" s="146"/>
      <c r="K17" s="146"/>
      <c r="L17" s="11" t="s">
        <v>32</v>
      </c>
      <c r="M17" s="12">
        <v>0</v>
      </c>
      <c r="N17" s="116">
        <f>L16*M17</f>
        <v>0</v>
      </c>
      <c r="O17" s="116"/>
    </row>
    <row r="18" spans="1:15" ht="13.7" customHeight="1" x14ac:dyDescent="0.15">
      <c r="A18" s="145"/>
      <c r="B18" s="146"/>
      <c r="C18" s="139"/>
      <c r="D18" s="139"/>
      <c r="E18" s="139"/>
      <c r="F18" s="139"/>
      <c r="G18" s="139"/>
      <c r="H18" s="139"/>
      <c r="I18" s="146"/>
      <c r="J18" s="146"/>
      <c r="K18" s="146"/>
      <c r="L18" s="11" t="s">
        <v>33</v>
      </c>
      <c r="M18" s="12">
        <v>0</v>
      </c>
      <c r="N18" s="116">
        <f>L16*M18</f>
        <v>0</v>
      </c>
      <c r="O18" s="116"/>
    </row>
    <row r="19" spans="1:15" ht="13.7" customHeight="1" x14ac:dyDescent="0.15">
      <c r="A19" s="145"/>
      <c r="B19" s="146"/>
      <c r="C19" s="139"/>
      <c r="D19" s="139"/>
      <c r="E19" s="139"/>
      <c r="F19" s="139"/>
      <c r="G19" s="139"/>
      <c r="H19" s="139"/>
      <c r="I19" s="146"/>
      <c r="J19" s="146"/>
      <c r="K19" s="146"/>
      <c r="L19" s="11" t="s">
        <v>34</v>
      </c>
      <c r="M19" s="12">
        <v>0</v>
      </c>
      <c r="N19" s="116">
        <f>L16*M19</f>
        <v>0</v>
      </c>
      <c r="O19" s="116"/>
    </row>
    <row r="20" spans="1:15" ht="13.7" customHeight="1" x14ac:dyDescent="0.15">
      <c r="A20" s="145"/>
      <c r="B20" s="146"/>
      <c r="C20" s="139"/>
      <c r="D20" s="139"/>
      <c r="E20" s="139"/>
      <c r="F20" s="139"/>
      <c r="G20" s="139"/>
      <c r="H20" s="139"/>
      <c r="I20" s="146"/>
      <c r="J20" s="146"/>
      <c r="K20" s="146"/>
      <c r="L20" s="11" t="s">
        <v>35</v>
      </c>
      <c r="M20" s="12">
        <v>0</v>
      </c>
      <c r="N20" s="116">
        <f>L16*M20</f>
        <v>0</v>
      </c>
      <c r="O20" s="116"/>
    </row>
    <row r="21" spans="1:15" ht="13.7" customHeight="1" x14ac:dyDescent="0.15">
      <c r="A21" s="145" t="s">
        <v>25</v>
      </c>
      <c r="B21" s="146" t="s">
        <v>29</v>
      </c>
      <c r="C21" s="139" t="s">
        <v>30</v>
      </c>
      <c r="D21" s="139"/>
      <c r="E21" s="139"/>
      <c r="F21" s="139"/>
      <c r="G21" s="139"/>
      <c r="H21" s="139"/>
      <c r="I21" s="146" t="s">
        <v>31</v>
      </c>
      <c r="J21" s="146"/>
      <c r="K21" s="146"/>
      <c r="L21" s="10">
        <v>48.82</v>
      </c>
      <c r="M21" s="35">
        <f>SUM(M22:M25)</f>
        <v>0</v>
      </c>
      <c r="N21" s="117">
        <f>L21*M21</f>
        <v>0</v>
      </c>
      <c r="O21" s="117"/>
    </row>
    <row r="22" spans="1:15" ht="13.7" customHeight="1" x14ac:dyDescent="0.15">
      <c r="A22" s="145"/>
      <c r="B22" s="146"/>
      <c r="C22" s="139"/>
      <c r="D22" s="139"/>
      <c r="E22" s="139"/>
      <c r="F22" s="139"/>
      <c r="G22" s="139"/>
      <c r="H22" s="139"/>
      <c r="I22" s="146"/>
      <c r="J22" s="146"/>
      <c r="K22" s="146"/>
      <c r="L22" s="11" t="s">
        <v>32</v>
      </c>
      <c r="M22" s="12">
        <v>0</v>
      </c>
      <c r="N22" s="116">
        <f>L21*M22</f>
        <v>0</v>
      </c>
      <c r="O22" s="116"/>
    </row>
    <row r="23" spans="1:15" ht="13.7" customHeight="1" x14ac:dyDescent="0.15">
      <c r="A23" s="145"/>
      <c r="B23" s="146"/>
      <c r="C23" s="139"/>
      <c r="D23" s="139"/>
      <c r="E23" s="139"/>
      <c r="F23" s="139"/>
      <c r="G23" s="139"/>
      <c r="H23" s="139"/>
      <c r="I23" s="146"/>
      <c r="J23" s="146"/>
      <c r="K23" s="146"/>
      <c r="L23" s="11" t="s">
        <v>33</v>
      </c>
      <c r="M23" s="12">
        <v>0</v>
      </c>
      <c r="N23" s="116">
        <f>L21*M23</f>
        <v>0</v>
      </c>
      <c r="O23" s="116"/>
    </row>
    <row r="24" spans="1:15" ht="13.7" customHeight="1" x14ac:dyDescent="0.15">
      <c r="A24" s="145"/>
      <c r="B24" s="146"/>
      <c r="C24" s="139"/>
      <c r="D24" s="139"/>
      <c r="E24" s="139"/>
      <c r="F24" s="139"/>
      <c r="G24" s="139"/>
      <c r="H24" s="139"/>
      <c r="I24" s="146"/>
      <c r="J24" s="146"/>
      <c r="K24" s="146"/>
      <c r="L24" s="11" t="s">
        <v>34</v>
      </c>
      <c r="M24" s="12">
        <v>0</v>
      </c>
      <c r="N24" s="116">
        <f>L21*M24</f>
        <v>0</v>
      </c>
      <c r="O24" s="116"/>
    </row>
    <row r="25" spans="1:15" ht="13.7" customHeight="1" x14ac:dyDescent="0.15">
      <c r="A25" s="145"/>
      <c r="B25" s="146"/>
      <c r="C25" s="139"/>
      <c r="D25" s="139"/>
      <c r="E25" s="139"/>
      <c r="F25" s="139"/>
      <c r="G25" s="139"/>
      <c r="H25" s="139"/>
      <c r="I25" s="146"/>
      <c r="J25" s="146"/>
      <c r="K25" s="146"/>
      <c r="L25" s="11" t="s">
        <v>35</v>
      </c>
      <c r="M25" s="12">
        <v>0</v>
      </c>
      <c r="N25" s="116">
        <f>L21*M25</f>
        <v>0</v>
      </c>
      <c r="O25" s="116"/>
    </row>
    <row r="26" spans="1:15" ht="13.7" customHeight="1" x14ac:dyDescent="0.15">
      <c r="A26" s="145" t="s">
        <v>26</v>
      </c>
      <c r="B26" s="146" t="s">
        <v>36</v>
      </c>
      <c r="C26" s="139" t="s">
        <v>37</v>
      </c>
      <c r="D26" s="139"/>
      <c r="E26" s="139"/>
      <c r="F26" s="139"/>
      <c r="G26" s="139"/>
      <c r="H26" s="139"/>
      <c r="I26" s="146" t="s">
        <v>31</v>
      </c>
      <c r="J26" s="146"/>
      <c r="K26" s="146"/>
      <c r="L26" s="10">
        <v>48.82</v>
      </c>
      <c r="M26" s="35">
        <f>SUM(M27:M30)</f>
        <v>0</v>
      </c>
      <c r="N26" s="117">
        <f>L26*M26</f>
        <v>0</v>
      </c>
      <c r="O26" s="117"/>
    </row>
    <row r="27" spans="1:15" ht="13.7" customHeight="1" x14ac:dyDescent="0.15">
      <c r="A27" s="145"/>
      <c r="B27" s="146"/>
      <c r="C27" s="139"/>
      <c r="D27" s="139"/>
      <c r="E27" s="139"/>
      <c r="F27" s="139"/>
      <c r="G27" s="139"/>
      <c r="H27" s="139"/>
      <c r="I27" s="146"/>
      <c r="J27" s="146"/>
      <c r="K27" s="146"/>
      <c r="L27" s="11" t="s">
        <v>32</v>
      </c>
      <c r="M27" s="85">
        <v>0</v>
      </c>
      <c r="N27" s="116">
        <f>L26*M27</f>
        <v>0</v>
      </c>
      <c r="O27" s="116"/>
    </row>
    <row r="28" spans="1:15" ht="13.7" customHeight="1" x14ac:dyDescent="0.15">
      <c r="A28" s="145"/>
      <c r="B28" s="146"/>
      <c r="C28" s="139"/>
      <c r="D28" s="139"/>
      <c r="E28" s="139"/>
      <c r="F28" s="139"/>
      <c r="G28" s="139"/>
      <c r="H28" s="139"/>
      <c r="I28" s="146"/>
      <c r="J28" s="146"/>
      <c r="K28" s="146"/>
      <c r="L28" s="11" t="s">
        <v>33</v>
      </c>
      <c r="M28" s="85">
        <v>0</v>
      </c>
      <c r="N28" s="116">
        <f>L26*M28</f>
        <v>0</v>
      </c>
      <c r="O28" s="116"/>
    </row>
    <row r="29" spans="1:15" ht="13.7" customHeight="1" x14ac:dyDescent="0.15">
      <c r="A29" s="145"/>
      <c r="B29" s="146"/>
      <c r="C29" s="139"/>
      <c r="D29" s="139"/>
      <c r="E29" s="139"/>
      <c r="F29" s="139"/>
      <c r="G29" s="139"/>
      <c r="H29" s="139"/>
      <c r="I29" s="146"/>
      <c r="J29" s="146"/>
      <c r="K29" s="146"/>
      <c r="L29" s="11" t="s">
        <v>34</v>
      </c>
      <c r="M29" s="12">
        <v>0</v>
      </c>
      <c r="N29" s="116">
        <f>L26*M29</f>
        <v>0</v>
      </c>
      <c r="O29" s="116"/>
    </row>
    <row r="30" spans="1:15" ht="13.7" customHeight="1" x14ac:dyDescent="0.15">
      <c r="A30" s="145"/>
      <c r="B30" s="146"/>
      <c r="C30" s="139"/>
      <c r="D30" s="139"/>
      <c r="E30" s="139"/>
      <c r="F30" s="139"/>
      <c r="G30" s="139"/>
      <c r="H30" s="139"/>
      <c r="I30" s="146"/>
      <c r="J30" s="146"/>
      <c r="K30" s="146"/>
      <c r="L30" s="11" t="s">
        <v>35</v>
      </c>
      <c r="M30" s="12">
        <v>0</v>
      </c>
      <c r="N30" s="116">
        <f>L26*M30</f>
        <v>0</v>
      </c>
      <c r="O30" s="116"/>
    </row>
    <row r="31" spans="1:15" ht="13.7" customHeight="1" x14ac:dyDescent="0.15">
      <c r="A31" s="145" t="s">
        <v>27</v>
      </c>
      <c r="B31" s="146" t="s">
        <v>38</v>
      </c>
      <c r="C31" s="139" t="s">
        <v>39</v>
      </c>
      <c r="D31" s="139"/>
      <c r="E31" s="139"/>
      <c r="F31" s="139"/>
      <c r="G31" s="139"/>
      <c r="H31" s="139"/>
      <c r="I31" s="146" t="s">
        <v>40</v>
      </c>
      <c r="J31" s="146"/>
      <c r="K31" s="146"/>
      <c r="L31" s="10">
        <v>43.98</v>
      </c>
      <c r="M31" s="35">
        <f>SUM(M32:M35)</f>
        <v>0</v>
      </c>
      <c r="N31" s="117">
        <f>L31*M31</f>
        <v>0</v>
      </c>
      <c r="O31" s="117"/>
    </row>
    <row r="32" spans="1:15" ht="13.7" customHeight="1" x14ac:dyDescent="0.15">
      <c r="A32" s="145"/>
      <c r="B32" s="146"/>
      <c r="C32" s="139"/>
      <c r="D32" s="139"/>
      <c r="E32" s="139"/>
      <c r="F32" s="139"/>
      <c r="G32" s="139"/>
      <c r="H32" s="139"/>
      <c r="I32" s="146"/>
      <c r="J32" s="146"/>
      <c r="K32" s="146"/>
      <c r="L32" s="11" t="s">
        <v>32</v>
      </c>
      <c r="M32" s="85">
        <v>0</v>
      </c>
      <c r="N32" s="116">
        <f>L31*M32</f>
        <v>0</v>
      </c>
      <c r="O32" s="116"/>
    </row>
    <row r="33" spans="1:15" ht="13.7" customHeight="1" x14ac:dyDescent="0.15">
      <c r="A33" s="145"/>
      <c r="B33" s="146"/>
      <c r="C33" s="139"/>
      <c r="D33" s="139"/>
      <c r="E33" s="139"/>
      <c r="F33" s="139"/>
      <c r="G33" s="139"/>
      <c r="H33" s="139"/>
      <c r="I33" s="146"/>
      <c r="J33" s="146"/>
      <c r="K33" s="146"/>
      <c r="L33" s="11" t="s">
        <v>33</v>
      </c>
      <c r="M33" s="85">
        <v>0</v>
      </c>
      <c r="N33" s="116">
        <f>L31*M33</f>
        <v>0</v>
      </c>
      <c r="O33" s="116"/>
    </row>
    <row r="34" spans="1:15" ht="13.7" customHeight="1" x14ac:dyDescent="0.15">
      <c r="A34" s="145"/>
      <c r="B34" s="146"/>
      <c r="C34" s="139"/>
      <c r="D34" s="139"/>
      <c r="E34" s="139"/>
      <c r="F34" s="139"/>
      <c r="G34" s="139"/>
      <c r="H34" s="139"/>
      <c r="I34" s="146"/>
      <c r="J34" s="146"/>
      <c r="K34" s="146"/>
      <c r="L34" s="11" t="s">
        <v>34</v>
      </c>
      <c r="M34" s="12">
        <v>0</v>
      </c>
      <c r="N34" s="116">
        <f>L31*M34</f>
        <v>0</v>
      </c>
      <c r="O34" s="116"/>
    </row>
    <row r="35" spans="1:15" ht="13.7" customHeight="1" x14ac:dyDescent="0.15">
      <c r="A35" s="145"/>
      <c r="B35" s="146"/>
      <c r="C35" s="139"/>
      <c r="D35" s="139"/>
      <c r="E35" s="139"/>
      <c r="F35" s="139"/>
      <c r="G35" s="139"/>
      <c r="H35" s="139"/>
      <c r="I35" s="146"/>
      <c r="J35" s="146"/>
      <c r="K35" s="146"/>
      <c r="L35" s="11" t="s">
        <v>35</v>
      </c>
      <c r="M35" s="12">
        <v>0</v>
      </c>
      <c r="N35" s="116">
        <f>L31*M35</f>
        <v>0</v>
      </c>
      <c r="O35" s="116"/>
    </row>
    <row r="36" spans="1:15" ht="13.7" customHeight="1" x14ac:dyDescent="0.15">
      <c r="A36" s="145" t="s">
        <v>43</v>
      </c>
      <c r="B36" s="146" t="s">
        <v>84</v>
      </c>
      <c r="C36" s="139" t="s">
        <v>85</v>
      </c>
      <c r="D36" s="139"/>
      <c r="E36" s="139"/>
      <c r="F36" s="139"/>
      <c r="G36" s="139"/>
      <c r="H36" s="139"/>
      <c r="I36" s="146" t="s">
        <v>31</v>
      </c>
      <c r="J36" s="146"/>
      <c r="K36" s="146"/>
      <c r="L36" s="10">
        <v>104.44</v>
      </c>
      <c r="M36" s="35">
        <f>SUM(M37:M40)</f>
        <v>0</v>
      </c>
      <c r="N36" s="117">
        <f>L36*M36</f>
        <v>0</v>
      </c>
      <c r="O36" s="117"/>
    </row>
    <row r="37" spans="1:15" ht="13.7" customHeight="1" x14ac:dyDescent="0.15">
      <c r="A37" s="145"/>
      <c r="B37" s="146"/>
      <c r="C37" s="139"/>
      <c r="D37" s="139"/>
      <c r="E37" s="139"/>
      <c r="F37" s="139"/>
      <c r="G37" s="139"/>
      <c r="H37" s="139"/>
      <c r="I37" s="146"/>
      <c r="J37" s="146"/>
      <c r="K37" s="146"/>
      <c r="L37" s="11" t="s">
        <v>32</v>
      </c>
      <c r="M37" s="12">
        <v>0</v>
      </c>
      <c r="N37" s="116">
        <f>L36*M37</f>
        <v>0</v>
      </c>
      <c r="O37" s="116"/>
    </row>
    <row r="38" spans="1:15" ht="13.7" customHeight="1" x14ac:dyDescent="0.15">
      <c r="A38" s="145"/>
      <c r="B38" s="146"/>
      <c r="C38" s="139"/>
      <c r="D38" s="139"/>
      <c r="E38" s="139"/>
      <c r="F38" s="139"/>
      <c r="G38" s="139"/>
      <c r="H38" s="139"/>
      <c r="I38" s="146"/>
      <c r="J38" s="146"/>
      <c r="K38" s="146"/>
      <c r="L38" s="11" t="s">
        <v>33</v>
      </c>
      <c r="M38" s="85">
        <v>0</v>
      </c>
      <c r="N38" s="116">
        <f>L36*M38</f>
        <v>0</v>
      </c>
      <c r="O38" s="116"/>
    </row>
    <row r="39" spans="1:15" ht="13.7" customHeight="1" x14ac:dyDescent="0.15">
      <c r="A39" s="145"/>
      <c r="B39" s="146"/>
      <c r="C39" s="139"/>
      <c r="D39" s="139"/>
      <c r="E39" s="139"/>
      <c r="F39" s="139"/>
      <c r="G39" s="139"/>
      <c r="H39" s="139"/>
      <c r="I39" s="146"/>
      <c r="J39" s="146"/>
      <c r="K39" s="146"/>
      <c r="L39" s="11" t="s">
        <v>34</v>
      </c>
      <c r="M39" s="12">
        <v>0</v>
      </c>
      <c r="N39" s="116">
        <f>L36*M39</f>
        <v>0</v>
      </c>
      <c r="O39" s="116"/>
    </row>
    <row r="40" spans="1:15" ht="13.7" customHeight="1" x14ac:dyDescent="0.15">
      <c r="A40" s="145"/>
      <c r="B40" s="146"/>
      <c r="C40" s="139"/>
      <c r="D40" s="139"/>
      <c r="E40" s="139"/>
      <c r="F40" s="139"/>
      <c r="G40" s="139"/>
      <c r="H40" s="139"/>
      <c r="I40" s="146"/>
      <c r="J40" s="146"/>
      <c r="K40" s="146"/>
      <c r="L40" s="11" t="s">
        <v>35</v>
      </c>
      <c r="M40" s="12">
        <v>0</v>
      </c>
      <c r="N40" s="116">
        <f>L36*M40</f>
        <v>0</v>
      </c>
      <c r="O40" s="116"/>
    </row>
    <row r="41" spans="1:15" ht="13.7" customHeight="1" x14ac:dyDescent="0.15">
      <c r="A41" s="145" t="s">
        <v>46</v>
      </c>
      <c r="B41" s="146" t="s">
        <v>86</v>
      </c>
      <c r="C41" s="139" t="s">
        <v>87</v>
      </c>
      <c r="D41" s="139"/>
      <c r="E41" s="139"/>
      <c r="F41" s="139"/>
      <c r="G41" s="139"/>
      <c r="H41" s="139"/>
      <c r="I41" s="146" t="s">
        <v>31</v>
      </c>
      <c r="J41" s="146"/>
      <c r="K41" s="146"/>
      <c r="L41" s="10">
        <v>104.44</v>
      </c>
      <c r="M41" s="35">
        <f>SUM(M42:M45)</f>
        <v>0</v>
      </c>
      <c r="N41" s="117">
        <f>L41*M41</f>
        <v>0</v>
      </c>
      <c r="O41" s="117"/>
    </row>
    <row r="42" spans="1:15" ht="13.7" customHeight="1" x14ac:dyDescent="0.15">
      <c r="A42" s="145"/>
      <c r="B42" s="146"/>
      <c r="C42" s="139"/>
      <c r="D42" s="139"/>
      <c r="E42" s="139"/>
      <c r="F42" s="139"/>
      <c r="G42" s="139"/>
      <c r="H42" s="139"/>
      <c r="I42" s="146"/>
      <c r="J42" s="146"/>
      <c r="K42" s="146"/>
      <c r="L42" s="11" t="s">
        <v>32</v>
      </c>
      <c r="M42" s="12">
        <v>0</v>
      </c>
      <c r="N42" s="116">
        <f>L41*M42</f>
        <v>0</v>
      </c>
      <c r="O42" s="116"/>
    </row>
    <row r="43" spans="1:15" ht="13.7" customHeight="1" x14ac:dyDescent="0.15">
      <c r="A43" s="145"/>
      <c r="B43" s="146"/>
      <c r="C43" s="139"/>
      <c r="D43" s="139"/>
      <c r="E43" s="139"/>
      <c r="F43" s="139"/>
      <c r="G43" s="139"/>
      <c r="H43" s="139"/>
      <c r="I43" s="146"/>
      <c r="J43" s="146"/>
      <c r="K43" s="146"/>
      <c r="L43" s="11" t="s">
        <v>33</v>
      </c>
      <c r="M43" s="12">
        <v>0</v>
      </c>
      <c r="N43" s="116">
        <f>L41*M43</f>
        <v>0</v>
      </c>
      <c r="O43" s="116"/>
    </row>
    <row r="44" spans="1:15" ht="13.7" customHeight="1" x14ac:dyDescent="0.15">
      <c r="A44" s="145"/>
      <c r="B44" s="146"/>
      <c r="C44" s="139"/>
      <c r="D44" s="139"/>
      <c r="E44" s="139"/>
      <c r="F44" s="139"/>
      <c r="G44" s="139"/>
      <c r="H44" s="139"/>
      <c r="I44" s="146"/>
      <c r="J44" s="146"/>
      <c r="K44" s="146"/>
      <c r="L44" s="11" t="s">
        <v>34</v>
      </c>
      <c r="M44" s="12">
        <v>0</v>
      </c>
      <c r="N44" s="116">
        <f>L41*M44</f>
        <v>0</v>
      </c>
      <c r="O44" s="116"/>
    </row>
    <row r="45" spans="1:15" ht="13.7" customHeight="1" x14ac:dyDescent="0.15">
      <c r="A45" s="145"/>
      <c r="B45" s="146"/>
      <c r="C45" s="139"/>
      <c r="D45" s="139"/>
      <c r="E45" s="139"/>
      <c r="F45" s="139"/>
      <c r="G45" s="139"/>
      <c r="H45" s="139"/>
      <c r="I45" s="146"/>
      <c r="J45" s="146"/>
      <c r="K45" s="146"/>
      <c r="L45" s="11" t="s">
        <v>35</v>
      </c>
      <c r="M45" s="12">
        <v>0</v>
      </c>
      <c r="N45" s="116">
        <f>L41*M45</f>
        <v>0</v>
      </c>
      <c r="O45" s="116"/>
    </row>
    <row r="46" spans="1:15" ht="13.7" customHeight="1" x14ac:dyDescent="0.15">
      <c r="A46" s="145" t="s">
        <v>48</v>
      </c>
      <c r="B46" s="146" t="s">
        <v>44</v>
      </c>
      <c r="C46" s="139" t="s">
        <v>45</v>
      </c>
      <c r="D46" s="139"/>
      <c r="E46" s="139"/>
      <c r="F46" s="139"/>
      <c r="G46" s="139"/>
      <c r="H46" s="139"/>
      <c r="I46" s="146" t="s">
        <v>31</v>
      </c>
      <c r="J46" s="146"/>
      <c r="K46" s="146"/>
      <c r="L46" s="10">
        <v>48.82</v>
      </c>
      <c r="M46" s="35">
        <f>SUM(M47:M50)</f>
        <v>0</v>
      </c>
      <c r="N46" s="117">
        <f>L46*M46</f>
        <v>0</v>
      </c>
      <c r="O46" s="117"/>
    </row>
    <row r="47" spans="1:15" ht="13.7" customHeight="1" x14ac:dyDescent="0.15">
      <c r="A47" s="145"/>
      <c r="B47" s="146"/>
      <c r="C47" s="139"/>
      <c r="D47" s="139"/>
      <c r="E47" s="139"/>
      <c r="F47" s="139"/>
      <c r="G47" s="139"/>
      <c r="H47" s="139"/>
      <c r="I47" s="146"/>
      <c r="J47" s="146"/>
      <c r="K47" s="146"/>
      <c r="L47" s="11" t="s">
        <v>32</v>
      </c>
      <c r="M47" s="12">
        <v>0</v>
      </c>
      <c r="N47" s="116">
        <f>L46*M47</f>
        <v>0</v>
      </c>
      <c r="O47" s="116"/>
    </row>
    <row r="48" spans="1:15" ht="13.7" customHeight="1" x14ac:dyDescent="0.15">
      <c r="A48" s="145"/>
      <c r="B48" s="146"/>
      <c r="C48" s="139"/>
      <c r="D48" s="139"/>
      <c r="E48" s="139"/>
      <c r="F48" s="139"/>
      <c r="G48" s="139"/>
      <c r="H48" s="139"/>
      <c r="I48" s="146"/>
      <c r="J48" s="146"/>
      <c r="K48" s="146"/>
      <c r="L48" s="11" t="s">
        <v>33</v>
      </c>
      <c r="M48" s="12">
        <v>0</v>
      </c>
      <c r="N48" s="116">
        <f>L46*M48</f>
        <v>0</v>
      </c>
      <c r="O48" s="116"/>
    </row>
    <row r="49" spans="1:15" ht="13.7" customHeight="1" x14ac:dyDescent="0.15">
      <c r="A49" s="145"/>
      <c r="B49" s="146"/>
      <c r="C49" s="139"/>
      <c r="D49" s="139"/>
      <c r="E49" s="139"/>
      <c r="F49" s="139"/>
      <c r="G49" s="139"/>
      <c r="H49" s="139"/>
      <c r="I49" s="146"/>
      <c r="J49" s="146"/>
      <c r="K49" s="146"/>
      <c r="L49" s="11" t="s">
        <v>34</v>
      </c>
      <c r="M49" s="12">
        <v>0</v>
      </c>
      <c r="N49" s="116">
        <f>L46*M49</f>
        <v>0</v>
      </c>
      <c r="O49" s="116"/>
    </row>
    <row r="50" spans="1:15" ht="13.7" customHeight="1" x14ac:dyDescent="0.15">
      <c r="A50" s="145"/>
      <c r="B50" s="146"/>
      <c r="C50" s="139"/>
      <c r="D50" s="139"/>
      <c r="E50" s="139"/>
      <c r="F50" s="139"/>
      <c r="G50" s="139"/>
      <c r="H50" s="139"/>
      <c r="I50" s="146"/>
      <c r="J50" s="146"/>
      <c r="K50" s="146"/>
      <c r="L50" s="11" t="s">
        <v>35</v>
      </c>
      <c r="M50" s="12">
        <v>0</v>
      </c>
      <c r="N50" s="116">
        <f>L46*M50</f>
        <v>0</v>
      </c>
      <c r="O50" s="116"/>
    </row>
    <row r="51" spans="1:15" ht="57" customHeight="1" x14ac:dyDescent="0.15">
      <c r="A51" s="147" t="s">
        <v>2</v>
      </c>
      <c r="B51" s="147"/>
      <c r="C51" s="147"/>
      <c r="D51" s="147"/>
      <c r="E51" s="147"/>
      <c r="F51" s="147"/>
      <c r="G51" s="147"/>
      <c r="H51" s="147"/>
      <c r="I51" s="147"/>
      <c r="J51" s="147"/>
      <c r="K51" s="147"/>
      <c r="L51" s="147"/>
      <c r="M51" s="147"/>
      <c r="N51" s="147"/>
      <c r="O51" s="147"/>
    </row>
    <row r="52" spans="1:15" ht="11.85" customHeight="1" x14ac:dyDescent="0.15">
      <c r="A52" s="139" t="s">
        <v>0</v>
      </c>
      <c r="B52" s="139"/>
      <c r="C52" s="139"/>
      <c r="D52" s="139"/>
      <c r="E52" s="139"/>
      <c r="F52" s="139"/>
      <c r="G52" s="139" t="s">
        <v>0</v>
      </c>
      <c r="H52" s="139"/>
      <c r="I52" s="139"/>
      <c r="J52" s="139"/>
      <c r="K52" s="139" t="s">
        <v>0</v>
      </c>
      <c r="L52" s="139"/>
      <c r="M52" s="139"/>
      <c r="N52" s="139"/>
      <c r="O52" s="7" t="s">
        <v>51</v>
      </c>
    </row>
    <row r="53" spans="1:15" ht="0.6" customHeight="1" x14ac:dyDescent="0.15">
      <c r="A53" s="140" t="s">
        <v>2</v>
      </c>
      <c r="B53" s="140"/>
      <c r="C53" s="140"/>
      <c r="D53" s="140"/>
      <c r="E53" s="140"/>
      <c r="F53" s="140"/>
      <c r="G53" s="140"/>
      <c r="H53" s="140"/>
      <c r="I53" s="140"/>
      <c r="J53" s="140"/>
      <c r="K53" s="140"/>
      <c r="L53" s="140"/>
      <c r="M53" s="140"/>
      <c r="N53" s="140"/>
      <c r="O53" s="140"/>
    </row>
    <row r="54" spans="1:15" ht="12.75" customHeight="1" x14ac:dyDescent="0.15">
      <c r="A54" s="148" t="s">
        <v>88</v>
      </c>
      <c r="B54" s="148"/>
      <c r="C54" s="148"/>
      <c r="D54" s="148"/>
      <c r="E54" s="148"/>
      <c r="F54" s="148"/>
      <c r="G54" s="148"/>
      <c r="H54" s="148"/>
      <c r="I54" s="148"/>
      <c r="J54" s="148"/>
      <c r="K54" s="148"/>
      <c r="L54" s="148"/>
      <c r="M54" s="148"/>
      <c r="N54" s="148"/>
      <c r="O54" s="148"/>
    </row>
    <row r="55" spans="1:15" ht="13.7" customHeight="1" x14ac:dyDescent="0.15">
      <c r="A55" s="9" t="s">
        <v>23</v>
      </c>
      <c r="B55" s="144" t="s">
        <v>24</v>
      </c>
      <c r="C55" s="144"/>
      <c r="D55" s="144"/>
      <c r="E55" s="144"/>
      <c r="F55" s="144"/>
      <c r="G55" s="144"/>
      <c r="H55" s="144"/>
      <c r="I55" s="144" t="s">
        <v>25</v>
      </c>
      <c r="J55" s="144"/>
      <c r="K55" s="144"/>
      <c r="L55" s="9" t="s">
        <v>26</v>
      </c>
      <c r="M55" s="9" t="s">
        <v>27</v>
      </c>
      <c r="N55" s="144" t="s">
        <v>28</v>
      </c>
      <c r="O55" s="144"/>
    </row>
    <row r="56" spans="1:15" ht="13.7" customHeight="1" x14ac:dyDescent="0.15">
      <c r="A56" s="145" t="s">
        <v>53</v>
      </c>
      <c r="B56" s="149" t="s">
        <v>153</v>
      </c>
      <c r="C56" s="139" t="s">
        <v>89</v>
      </c>
      <c r="D56" s="139"/>
      <c r="E56" s="139"/>
      <c r="F56" s="139"/>
      <c r="G56" s="139"/>
      <c r="H56" s="139"/>
      <c r="I56" s="146" t="s">
        <v>40</v>
      </c>
      <c r="J56" s="146"/>
      <c r="K56" s="146"/>
      <c r="L56" s="10">
        <v>31.19</v>
      </c>
      <c r="M56" s="35">
        <f>SUM(M57:M60)</f>
        <v>0</v>
      </c>
      <c r="N56" s="117">
        <f>L56*M56</f>
        <v>0</v>
      </c>
      <c r="O56" s="117"/>
    </row>
    <row r="57" spans="1:15" ht="13.7" customHeight="1" x14ac:dyDescent="0.15">
      <c r="A57" s="145"/>
      <c r="B57" s="149"/>
      <c r="C57" s="139"/>
      <c r="D57" s="139"/>
      <c r="E57" s="139"/>
      <c r="F57" s="139"/>
      <c r="G57" s="139"/>
      <c r="H57" s="139"/>
      <c r="I57" s="146"/>
      <c r="J57" s="146"/>
      <c r="K57" s="146"/>
      <c r="L57" s="11" t="s">
        <v>32</v>
      </c>
      <c r="M57" s="85">
        <v>0</v>
      </c>
      <c r="N57" s="116">
        <f>L56*M57</f>
        <v>0</v>
      </c>
      <c r="O57" s="116"/>
    </row>
    <row r="58" spans="1:15" ht="13.7" customHeight="1" x14ac:dyDescent="0.15">
      <c r="A58" s="145"/>
      <c r="B58" s="149"/>
      <c r="C58" s="139"/>
      <c r="D58" s="139"/>
      <c r="E58" s="139"/>
      <c r="F58" s="139"/>
      <c r="G58" s="139"/>
      <c r="H58" s="139"/>
      <c r="I58" s="146"/>
      <c r="J58" s="146"/>
      <c r="K58" s="146"/>
      <c r="L58" s="11" t="s">
        <v>33</v>
      </c>
      <c r="M58" s="85">
        <v>0</v>
      </c>
      <c r="N58" s="116">
        <f>L56*M58</f>
        <v>0</v>
      </c>
      <c r="O58" s="116"/>
    </row>
    <row r="59" spans="1:15" ht="13.7" customHeight="1" x14ac:dyDescent="0.15">
      <c r="A59" s="145"/>
      <c r="B59" s="149"/>
      <c r="C59" s="139"/>
      <c r="D59" s="139"/>
      <c r="E59" s="139"/>
      <c r="F59" s="139"/>
      <c r="G59" s="139"/>
      <c r="H59" s="139"/>
      <c r="I59" s="146"/>
      <c r="J59" s="146"/>
      <c r="K59" s="146"/>
      <c r="L59" s="11" t="s">
        <v>34</v>
      </c>
      <c r="M59" s="12">
        <v>0</v>
      </c>
      <c r="N59" s="116">
        <f>L56*M59</f>
        <v>0</v>
      </c>
      <c r="O59" s="116"/>
    </row>
    <row r="60" spans="1:15" ht="13.9" customHeight="1" x14ac:dyDescent="0.15">
      <c r="A60" s="145"/>
      <c r="B60" s="149"/>
      <c r="C60" s="139"/>
      <c r="D60" s="139"/>
      <c r="E60" s="139"/>
      <c r="F60" s="139"/>
      <c r="G60" s="139"/>
      <c r="H60" s="139"/>
      <c r="I60" s="146"/>
      <c r="J60" s="146"/>
      <c r="K60" s="146"/>
      <c r="L60" s="11" t="s">
        <v>35</v>
      </c>
      <c r="M60" s="12">
        <v>0</v>
      </c>
      <c r="N60" s="116">
        <f>L56*M60</f>
        <v>0</v>
      </c>
      <c r="O60" s="116"/>
    </row>
    <row r="61" spans="1:15" ht="13.7" customHeight="1" x14ac:dyDescent="0.15">
      <c r="A61" s="145" t="s">
        <v>57</v>
      </c>
      <c r="B61" s="146" t="s">
        <v>49</v>
      </c>
      <c r="C61" s="139" t="s">
        <v>50</v>
      </c>
      <c r="D61" s="139"/>
      <c r="E61" s="139"/>
      <c r="F61" s="139"/>
      <c r="G61" s="139"/>
      <c r="H61" s="139"/>
      <c r="I61" s="146" t="s">
        <v>31</v>
      </c>
      <c r="J61" s="146"/>
      <c r="K61" s="146"/>
      <c r="L61" s="10">
        <v>153.26</v>
      </c>
      <c r="M61" s="35">
        <f>SUM(M62:M65)</f>
        <v>0</v>
      </c>
      <c r="N61" s="117">
        <f>L61*M61</f>
        <v>0</v>
      </c>
      <c r="O61" s="117"/>
    </row>
    <row r="62" spans="1:15" ht="13.7" customHeight="1" x14ac:dyDescent="0.15">
      <c r="A62" s="145"/>
      <c r="B62" s="146"/>
      <c r="C62" s="139"/>
      <c r="D62" s="139"/>
      <c r="E62" s="139"/>
      <c r="F62" s="139"/>
      <c r="G62" s="139"/>
      <c r="H62" s="139"/>
      <c r="I62" s="146"/>
      <c r="J62" s="146"/>
      <c r="K62" s="146"/>
      <c r="L62" s="11" t="s">
        <v>32</v>
      </c>
      <c r="M62" s="12">
        <v>0</v>
      </c>
      <c r="N62" s="116">
        <f>L61*M62</f>
        <v>0</v>
      </c>
      <c r="O62" s="116"/>
    </row>
    <row r="63" spans="1:15" ht="13.7" customHeight="1" x14ac:dyDescent="0.15">
      <c r="A63" s="145"/>
      <c r="B63" s="146"/>
      <c r="C63" s="139"/>
      <c r="D63" s="139"/>
      <c r="E63" s="139"/>
      <c r="F63" s="139"/>
      <c r="G63" s="139"/>
      <c r="H63" s="139"/>
      <c r="I63" s="146"/>
      <c r="J63" s="146"/>
      <c r="K63" s="146"/>
      <c r="L63" s="11" t="s">
        <v>33</v>
      </c>
      <c r="M63" s="12">
        <v>0</v>
      </c>
      <c r="N63" s="116">
        <f>L61*M63</f>
        <v>0</v>
      </c>
      <c r="O63" s="116"/>
    </row>
    <row r="64" spans="1:15" ht="13.7" customHeight="1" x14ac:dyDescent="0.15">
      <c r="A64" s="145"/>
      <c r="B64" s="146"/>
      <c r="C64" s="139"/>
      <c r="D64" s="139"/>
      <c r="E64" s="139"/>
      <c r="F64" s="139"/>
      <c r="G64" s="139"/>
      <c r="H64" s="139"/>
      <c r="I64" s="146"/>
      <c r="J64" s="146"/>
      <c r="K64" s="146"/>
      <c r="L64" s="11" t="s">
        <v>34</v>
      </c>
      <c r="M64" s="12">
        <v>0</v>
      </c>
      <c r="N64" s="116">
        <f>L61*M64</f>
        <v>0</v>
      </c>
      <c r="O64" s="116"/>
    </row>
    <row r="65" spans="1:15" ht="13.7" customHeight="1" x14ac:dyDescent="0.15">
      <c r="A65" s="145"/>
      <c r="B65" s="146"/>
      <c r="C65" s="139"/>
      <c r="D65" s="139"/>
      <c r="E65" s="139"/>
      <c r="F65" s="139"/>
      <c r="G65" s="139"/>
      <c r="H65" s="139"/>
      <c r="I65" s="146"/>
      <c r="J65" s="146"/>
      <c r="K65" s="146"/>
      <c r="L65" s="11" t="s">
        <v>35</v>
      </c>
      <c r="M65" s="12">
        <v>0</v>
      </c>
      <c r="N65" s="116">
        <f>L61*M65</f>
        <v>0</v>
      </c>
      <c r="O65" s="116"/>
    </row>
    <row r="66" spans="1:15" ht="13.7" customHeight="1" x14ac:dyDescent="0.15">
      <c r="A66" s="145" t="s">
        <v>61</v>
      </c>
      <c r="B66" s="146" t="s">
        <v>54</v>
      </c>
      <c r="C66" s="139" t="s">
        <v>55</v>
      </c>
      <c r="D66" s="139"/>
      <c r="E66" s="139"/>
      <c r="F66" s="139"/>
      <c r="G66" s="139"/>
      <c r="H66" s="139"/>
      <c r="I66" s="146" t="s">
        <v>56</v>
      </c>
      <c r="J66" s="146"/>
      <c r="K66" s="146"/>
      <c r="L66" s="10">
        <v>3</v>
      </c>
      <c r="M66" s="35">
        <f>SUM(M67:M70)</f>
        <v>0</v>
      </c>
      <c r="N66" s="117">
        <f>L66*M66</f>
        <v>0</v>
      </c>
      <c r="O66" s="117"/>
    </row>
    <row r="67" spans="1:15" ht="13.7" customHeight="1" x14ac:dyDescent="0.15">
      <c r="A67" s="145"/>
      <c r="B67" s="146"/>
      <c r="C67" s="139"/>
      <c r="D67" s="139"/>
      <c r="E67" s="139"/>
      <c r="F67" s="139"/>
      <c r="G67" s="139"/>
      <c r="H67" s="139"/>
      <c r="I67" s="146"/>
      <c r="J67" s="146"/>
      <c r="K67" s="146"/>
      <c r="L67" s="11" t="s">
        <v>32</v>
      </c>
      <c r="M67" s="12">
        <v>0</v>
      </c>
      <c r="N67" s="116">
        <f>L66*M67</f>
        <v>0</v>
      </c>
      <c r="O67" s="116"/>
    </row>
    <row r="68" spans="1:15" ht="13.7" customHeight="1" x14ac:dyDescent="0.15">
      <c r="A68" s="145"/>
      <c r="B68" s="146"/>
      <c r="C68" s="139"/>
      <c r="D68" s="139"/>
      <c r="E68" s="139"/>
      <c r="F68" s="139"/>
      <c r="G68" s="139"/>
      <c r="H68" s="139"/>
      <c r="I68" s="146"/>
      <c r="J68" s="146"/>
      <c r="K68" s="146"/>
      <c r="L68" s="11" t="s">
        <v>33</v>
      </c>
      <c r="M68" s="12">
        <v>0</v>
      </c>
      <c r="N68" s="116">
        <f>L66*M68</f>
        <v>0</v>
      </c>
      <c r="O68" s="116"/>
    </row>
    <row r="69" spans="1:15" ht="13.7" customHeight="1" x14ac:dyDescent="0.15">
      <c r="A69" s="145"/>
      <c r="B69" s="146"/>
      <c r="C69" s="139"/>
      <c r="D69" s="139"/>
      <c r="E69" s="139"/>
      <c r="F69" s="139"/>
      <c r="G69" s="139"/>
      <c r="H69" s="139"/>
      <c r="I69" s="146"/>
      <c r="J69" s="146"/>
      <c r="K69" s="146"/>
      <c r="L69" s="11" t="s">
        <v>34</v>
      </c>
      <c r="M69" s="12">
        <v>0</v>
      </c>
      <c r="N69" s="116">
        <f>L66*M69</f>
        <v>0</v>
      </c>
      <c r="O69" s="116"/>
    </row>
    <row r="70" spans="1:15" ht="13.7" customHeight="1" x14ac:dyDescent="0.15">
      <c r="A70" s="145"/>
      <c r="B70" s="146"/>
      <c r="C70" s="139"/>
      <c r="D70" s="139"/>
      <c r="E70" s="139"/>
      <c r="F70" s="139"/>
      <c r="G70" s="139"/>
      <c r="H70" s="139"/>
      <c r="I70" s="146"/>
      <c r="J70" s="146"/>
      <c r="K70" s="146"/>
      <c r="L70" s="11" t="s">
        <v>35</v>
      </c>
      <c r="M70" s="12">
        <v>0</v>
      </c>
      <c r="N70" s="116">
        <f>L66*M70</f>
        <v>0</v>
      </c>
      <c r="O70" s="116"/>
    </row>
    <row r="71" spans="1:15" ht="13.7" customHeight="1" x14ac:dyDescent="0.15">
      <c r="A71" s="145" t="s">
        <v>90</v>
      </c>
      <c r="B71" s="146" t="s">
        <v>58</v>
      </c>
      <c r="C71" s="139" t="s">
        <v>59</v>
      </c>
      <c r="D71" s="139"/>
      <c r="E71" s="139"/>
      <c r="F71" s="139"/>
      <c r="G71" s="139"/>
      <c r="H71" s="139"/>
      <c r="I71" s="146" t="s">
        <v>60</v>
      </c>
      <c r="J71" s="146"/>
      <c r="K71" s="146"/>
      <c r="L71" s="10">
        <v>3</v>
      </c>
      <c r="M71" s="35">
        <f>SUM(M72:M75)</f>
        <v>0</v>
      </c>
      <c r="N71" s="117">
        <f>L71*M71</f>
        <v>0</v>
      </c>
      <c r="O71" s="117"/>
    </row>
    <row r="72" spans="1:15" ht="13.7" customHeight="1" x14ac:dyDescent="0.15">
      <c r="A72" s="145"/>
      <c r="B72" s="146"/>
      <c r="C72" s="139"/>
      <c r="D72" s="139"/>
      <c r="E72" s="139"/>
      <c r="F72" s="139"/>
      <c r="G72" s="139"/>
      <c r="H72" s="139"/>
      <c r="I72" s="146"/>
      <c r="J72" s="146"/>
      <c r="K72" s="146"/>
      <c r="L72" s="11" t="s">
        <v>32</v>
      </c>
      <c r="M72" s="12">
        <v>0</v>
      </c>
      <c r="N72" s="116">
        <f>L71*M72</f>
        <v>0</v>
      </c>
      <c r="O72" s="116"/>
    </row>
    <row r="73" spans="1:15" ht="13.7" customHeight="1" x14ac:dyDescent="0.15">
      <c r="A73" s="145"/>
      <c r="B73" s="146"/>
      <c r="C73" s="139"/>
      <c r="D73" s="139"/>
      <c r="E73" s="139"/>
      <c r="F73" s="139"/>
      <c r="G73" s="139"/>
      <c r="H73" s="139"/>
      <c r="I73" s="146"/>
      <c r="J73" s="146"/>
      <c r="K73" s="146"/>
      <c r="L73" s="11" t="s">
        <v>33</v>
      </c>
      <c r="M73" s="12">
        <v>0</v>
      </c>
      <c r="N73" s="116">
        <f>L71*M73</f>
        <v>0</v>
      </c>
      <c r="O73" s="116"/>
    </row>
    <row r="74" spans="1:15" ht="13.7" customHeight="1" x14ac:dyDescent="0.15">
      <c r="A74" s="145"/>
      <c r="B74" s="146"/>
      <c r="C74" s="139"/>
      <c r="D74" s="139"/>
      <c r="E74" s="139"/>
      <c r="F74" s="139"/>
      <c r="G74" s="139"/>
      <c r="H74" s="139"/>
      <c r="I74" s="146"/>
      <c r="J74" s="146"/>
      <c r="K74" s="146"/>
      <c r="L74" s="11" t="s">
        <v>34</v>
      </c>
      <c r="M74" s="12">
        <v>0</v>
      </c>
      <c r="N74" s="116">
        <f>L71*M74</f>
        <v>0</v>
      </c>
      <c r="O74" s="116"/>
    </row>
    <row r="75" spans="1:15" ht="13.7" customHeight="1" x14ac:dyDescent="0.15">
      <c r="A75" s="145"/>
      <c r="B75" s="146"/>
      <c r="C75" s="139"/>
      <c r="D75" s="139"/>
      <c r="E75" s="139"/>
      <c r="F75" s="139"/>
      <c r="G75" s="139"/>
      <c r="H75" s="139"/>
      <c r="I75" s="146"/>
      <c r="J75" s="146"/>
      <c r="K75" s="146"/>
      <c r="L75" s="11" t="s">
        <v>35</v>
      </c>
      <c r="M75" s="12">
        <v>0</v>
      </c>
      <c r="N75" s="116">
        <f>L71*M75</f>
        <v>0</v>
      </c>
      <c r="O75" s="116"/>
    </row>
    <row r="76" spans="1:15" ht="13.7" customHeight="1" x14ac:dyDescent="0.15">
      <c r="A76" s="145" t="s">
        <v>91</v>
      </c>
      <c r="B76" s="146" t="s">
        <v>62</v>
      </c>
      <c r="C76" s="139" t="s">
        <v>63</v>
      </c>
      <c r="D76" s="139"/>
      <c r="E76" s="139"/>
      <c r="F76" s="139"/>
      <c r="G76" s="139"/>
      <c r="H76" s="139"/>
      <c r="I76" s="146" t="s">
        <v>60</v>
      </c>
      <c r="J76" s="146"/>
      <c r="K76" s="146"/>
      <c r="L76" s="10">
        <v>1</v>
      </c>
      <c r="M76" s="35">
        <f>SUM(M77:M80)</f>
        <v>0</v>
      </c>
      <c r="N76" s="117">
        <f>L76*M76</f>
        <v>0</v>
      </c>
      <c r="O76" s="117"/>
    </row>
    <row r="77" spans="1:15" ht="13.7" customHeight="1" x14ac:dyDescent="0.15">
      <c r="A77" s="145"/>
      <c r="B77" s="146"/>
      <c r="C77" s="139"/>
      <c r="D77" s="139"/>
      <c r="E77" s="139"/>
      <c r="F77" s="139"/>
      <c r="G77" s="139"/>
      <c r="H77" s="139"/>
      <c r="I77" s="146"/>
      <c r="J77" s="146"/>
      <c r="K77" s="146"/>
      <c r="L77" s="11" t="s">
        <v>32</v>
      </c>
      <c r="M77" s="12">
        <v>0</v>
      </c>
      <c r="N77" s="116">
        <f>L76*M77</f>
        <v>0</v>
      </c>
      <c r="O77" s="116"/>
    </row>
    <row r="78" spans="1:15" ht="13.7" customHeight="1" x14ac:dyDescent="0.15">
      <c r="A78" s="145"/>
      <c r="B78" s="146"/>
      <c r="C78" s="139"/>
      <c r="D78" s="139"/>
      <c r="E78" s="139"/>
      <c r="F78" s="139"/>
      <c r="G78" s="139"/>
      <c r="H78" s="139"/>
      <c r="I78" s="146"/>
      <c r="J78" s="146"/>
      <c r="K78" s="146"/>
      <c r="L78" s="11" t="s">
        <v>33</v>
      </c>
      <c r="M78" s="12">
        <v>0</v>
      </c>
      <c r="N78" s="116">
        <f>L76*M78</f>
        <v>0</v>
      </c>
      <c r="O78" s="116"/>
    </row>
    <row r="79" spans="1:15" ht="13.7" customHeight="1" x14ac:dyDescent="0.15">
      <c r="A79" s="145"/>
      <c r="B79" s="146"/>
      <c r="C79" s="139"/>
      <c r="D79" s="139"/>
      <c r="E79" s="139"/>
      <c r="F79" s="139"/>
      <c r="G79" s="139"/>
      <c r="H79" s="139"/>
      <c r="I79" s="146"/>
      <c r="J79" s="146"/>
      <c r="K79" s="146"/>
      <c r="L79" s="11" t="s">
        <v>34</v>
      </c>
      <c r="M79" s="12">
        <v>0</v>
      </c>
      <c r="N79" s="116">
        <f>L76*M79</f>
        <v>0</v>
      </c>
      <c r="O79" s="116"/>
    </row>
    <row r="80" spans="1:15" ht="13.7" customHeight="1" x14ac:dyDescent="0.15">
      <c r="A80" s="145"/>
      <c r="B80" s="146"/>
      <c r="C80" s="139"/>
      <c r="D80" s="139"/>
      <c r="E80" s="139"/>
      <c r="F80" s="139"/>
      <c r="G80" s="139"/>
      <c r="H80" s="139"/>
      <c r="I80" s="146"/>
      <c r="J80" s="146"/>
      <c r="K80" s="146"/>
      <c r="L80" s="11" t="s">
        <v>35</v>
      </c>
      <c r="M80" s="12">
        <v>0</v>
      </c>
      <c r="N80" s="116">
        <f>L76*M80</f>
        <v>0</v>
      </c>
      <c r="O80" s="116"/>
    </row>
    <row r="81" spans="1:15" ht="13.7" customHeight="1" x14ac:dyDescent="0.15">
      <c r="A81" s="145" t="s">
        <v>92</v>
      </c>
      <c r="B81" s="146" t="s">
        <v>93</v>
      </c>
      <c r="C81" s="139" t="s">
        <v>94</v>
      </c>
      <c r="D81" s="139"/>
      <c r="E81" s="139"/>
      <c r="F81" s="139"/>
      <c r="G81" s="139"/>
      <c r="H81" s="139"/>
      <c r="I81" s="146" t="s">
        <v>60</v>
      </c>
      <c r="J81" s="146"/>
      <c r="K81" s="146"/>
      <c r="L81" s="10">
        <v>1.5</v>
      </c>
      <c r="M81" s="35">
        <f>SUM(M82:M85)</f>
        <v>0</v>
      </c>
      <c r="N81" s="117">
        <f>L81*M81</f>
        <v>0</v>
      </c>
      <c r="O81" s="117"/>
    </row>
    <row r="82" spans="1:15" ht="13.7" customHeight="1" x14ac:dyDescent="0.15">
      <c r="A82" s="145"/>
      <c r="B82" s="146"/>
      <c r="C82" s="139"/>
      <c r="D82" s="139"/>
      <c r="E82" s="139"/>
      <c r="F82" s="139"/>
      <c r="G82" s="139"/>
      <c r="H82" s="139"/>
      <c r="I82" s="146"/>
      <c r="J82" s="146"/>
      <c r="K82" s="146"/>
      <c r="L82" s="11" t="s">
        <v>32</v>
      </c>
      <c r="M82" s="12">
        <v>0</v>
      </c>
      <c r="N82" s="116">
        <f>L81*M82</f>
        <v>0</v>
      </c>
      <c r="O82" s="116"/>
    </row>
    <row r="83" spans="1:15" ht="13.7" customHeight="1" x14ac:dyDescent="0.15">
      <c r="A83" s="145"/>
      <c r="B83" s="146"/>
      <c r="C83" s="139"/>
      <c r="D83" s="139"/>
      <c r="E83" s="139"/>
      <c r="F83" s="139"/>
      <c r="G83" s="139"/>
      <c r="H83" s="139"/>
      <c r="I83" s="146"/>
      <c r="J83" s="146"/>
      <c r="K83" s="146"/>
      <c r="L83" s="11" t="s">
        <v>33</v>
      </c>
      <c r="M83" s="12">
        <v>0</v>
      </c>
      <c r="N83" s="116">
        <f>L81*M83</f>
        <v>0</v>
      </c>
      <c r="O83" s="116"/>
    </row>
    <row r="84" spans="1:15" ht="13.7" customHeight="1" x14ac:dyDescent="0.15">
      <c r="A84" s="145"/>
      <c r="B84" s="146"/>
      <c r="C84" s="139"/>
      <c r="D84" s="139"/>
      <c r="E84" s="139"/>
      <c r="F84" s="139"/>
      <c r="G84" s="139"/>
      <c r="H84" s="139"/>
      <c r="I84" s="146"/>
      <c r="J84" s="146"/>
      <c r="K84" s="146"/>
      <c r="L84" s="11" t="s">
        <v>34</v>
      </c>
      <c r="M84" s="12">
        <v>0</v>
      </c>
      <c r="N84" s="116">
        <f>L81*M84</f>
        <v>0</v>
      </c>
      <c r="O84" s="116"/>
    </row>
    <row r="85" spans="1:15" ht="13.7" customHeight="1" x14ac:dyDescent="0.15">
      <c r="A85" s="145"/>
      <c r="B85" s="146"/>
      <c r="C85" s="139"/>
      <c r="D85" s="139"/>
      <c r="E85" s="139"/>
      <c r="F85" s="139"/>
      <c r="G85" s="139"/>
      <c r="H85" s="139"/>
      <c r="I85" s="146"/>
      <c r="J85" s="146"/>
      <c r="K85" s="146"/>
      <c r="L85" s="11" t="s">
        <v>35</v>
      </c>
      <c r="M85" s="12">
        <v>0</v>
      </c>
      <c r="N85" s="116">
        <f>L81*M85</f>
        <v>0</v>
      </c>
      <c r="O85" s="116"/>
    </row>
    <row r="86" spans="1:15" ht="13.7" customHeight="1" x14ac:dyDescent="0.15">
      <c r="A86" s="151" t="s">
        <v>64</v>
      </c>
      <c r="B86" s="151"/>
      <c r="C86" s="151"/>
      <c r="D86" s="151"/>
      <c r="E86" s="151"/>
      <c r="F86" s="151"/>
      <c r="G86" s="13" t="s">
        <v>65</v>
      </c>
      <c r="H86" s="151" t="s">
        <v>66</v>
      </c>
      <c r="I86" s="151"/>
      <c r="J86" s="151" t="s">
        <v>67</v>
      </c>
      <c r="K86" s="151"/>
      <c r="L86" s="151"/>
      <c r="M86" s="13" t="s">
        <v>68</v>
      </c>
      <c r="N86" s="151" t="s">
        <v>69</v>
      </c>
      <c r="O86" s="151"/>
    </row>
    <row r="87" spans="1:15" ht="13.7" customHeight="1" x14ac:dyDescent="0.15">
      <c r="A87" s="146" t="s">
        <v>70</v>
      </c>
      <c r="B87" s="146"/>
      <c r="C87" s="146"/>
      <c r="D87" s="146"/>
      <c r="E87" s="146"/>
      <c r="F87" s="146"/>
      <c r="G87" s="36">
        <f>N17+N22+N27+N32+N37+N42+N47+N57+N62+N67+N72+N77+N82</f>
        <v>0</v>
      </c>
      <c r="H87" s="116">
        <f>N18+N23+N28+N33+N38+N43+N48+N58+N63+N68+N73+N78+N83</f>
        <v>0</v>
      </c>
      <c r="I87" s="116"/>
      <c r="J87" s="116">
        <f>N19+N24+N29+N34+N39+N44+N49+N59+N64+N69+N74+N79+N84</f>
        <v>0</v>
      </c>
      <c r="K87" s="116"/>
      <c r="L87" s="116"/>
      <c r="M87" s="40">
        <f>N20+N25+N30+N35+N40+N45+N50+N60+N65+N70+N75+N80+N85</f>
        <v>0</v>
      </c>
      <c r="N87" s="117">
        <f>N16+N21+N26+N31+N36+N41+N46+N56+N61+N66+N71+N76+N81</f>
        <v>0</v>
      </c>
      <c r="O87" s="117"/>
    </row>
    <row r="88" spans="1:15" ht="12.75" customHeight="1" x14ac:dyDescent="0.15">
      <c r="A88" s="146" t="s">
        <v>71</v>
      </c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46"/>
      <c r="O88" s="146"/>
    </row>
    <row r="89" spans="1:15" ht="35.450000000000003" customHeight="1" x14ac:dyDescent="0.15">
      <c r="A89" s="139" t="s">
        <v>72</v>
      </c>
      <c r="B89" s="139"/>
      <c r="C89" s="139"/>
      <c r="D89" s="150">
        <v>2.2499999999999999E-2</v>
      </c>
      <c r="E89" s="150"/>
      <c r="F89" s="150"/>
      <c r="G89" s="12">
        <v>0</v>
      </c>
      <c r="H89" s="109">
        <f>D89*H87</f>
        <v>0</v>
      </c>
      <c r="I89" s="109"/>
      <c r="J89" s="109">
        <v>0</v>
      </c>
      <c r="K89" s="109"/>
      <c r="L89" s="109"/>
      <c r="M89" s="12">
        <v>0</v>
      </c>
      <c r="N89" s="109">
        <f>H89</f>
        <v>0</v>
      </c>
      <c r="O89" s="109"/>
    </row>
    <row r="90" spans="1:15" ht="24.2" customHeight="1" x14ac:dyDescent="0.15">
      <c r="A90" s="152" t="s">
        <v>73</v>
      </c>
      <c r="B90" s="152"/>
      <c r="C90" s="152"/>
      <c r="D90" s="152"/>
      <c r="E90" s="152"/>
      <c r="F90" s="152"/>
      <c r="G90" s="10">
        <f>G87+G89</f>
        <v>0</v>
      </c>
      <c r="H90" s="98">
        <f>H87+H89</f>
        <v>0</v>
      </c>
      <c r="I90" s="98"/>
      <c r="J90" s="98">
        <f>J87+J89</f>
        <v>0</v>
      </c>
      <c r="K90" s="98"/>
      <c r="L90" s="98"/>
      <c r="M90" s="10">
        <f>M87+M89</f>
        <v>0</v>
      </c>
      <c r="N90" s="98">
        <f>N87+N89</f>
        <v>0</v>
      </c>
      <c r="O90" s="98"/>
    </row>
    <row r="91" spans="1:15" ht="12.75" customHeight="1" x14ac:dyDescent="0.15">
      <c r="A91" s="139" t="s">
        <v>74</v>
      </c>
      <c r="B91" s="139"/>
      <c r="C91" s="139"/>
      <c r="D91" s="153">
        <v>0.1</v>
      </c>
      <c r="E91" s="153"/>
      <c r="F91" s="153"/>
      <c r="G91" s="12">
        <f>D91*G90</f>
        <v>0</v>
      </c>
      <c r="H91" s="109">
        <f>D91*H90</f>
        <v>0</v>
      </c>
      <c r="I91" s="109">
        <f t="shared" ref="I91:L91" si="0">F91*I90</f>
        <v>0</v>
      </c>
      <c r="J91" s="109">
        <f>D91*J90</f>
        <v>0</v>
      </c>
      <c r="K91" s="109">
        <f t="shared" si="0"/>
        <v>0</v>
      </c>
      <c r="L91" s="109">
        <f t="shared" si="0"/>
        <v>0</v>
      </c>
      <c r="M91" s="38">
        <f>D91*M90</f>
        <v>0</v>
      </c>
      <c r="N91" s="109">
        <f>D91*N90</f>
        <v>0</v>
      </c>
      <c r="O91" s="109"/>
    </row>
    <row r="92" spans="1:15" ht="24.2" customHeight="1" x14ac:dyDescent="0.15">
      <c r="A92" s="152" t="s">
        <v>75</v>
      </c>
      <c r="B92" s="152"/>
      <c r="C92" s="152"/>
      <c r="D92" s="152"/>
      <c r="E92" s="152"/>
      <c r="F92" s="152"/>
      <c r="G92" s="10">
        <f>G90+G91</f>
        <v>0</v>
      </c>
      <c r="H92" s="98">
        <f>H90+H91</f>
        <v>0</v>
      </c>
      <c r="I92" s="98"/>
      <c r="J92" s="98">
        <f>J90+J91</f>
        <v>0</v>
      </c>
      <c r="K92" s="98"/>
      <c r="L92" s="98"/>
      <c r="M92" s="10">
        <f>M90+M91</f>
        <v>0</v>
      </c>
      <c r="N92" s="98">
        <f>N90+N91</f>
        <v>0</v>
      </c>
      <c r="O92" s="98"/>
    </row>
    <row r="93" spans="1:15" ht="12.75" customHeight="1" x14ac:dyDescent="0.15">
      <c r="A93" s="139" t="s">
        <v>76</v>
      </c>
      <c r="B93" s="139"/>
      <c r="C93" s="139"/>
      <c r="D93" s="153">
        <v>0.05</v>
      </c>
      <c r="E93" s="153"/>
      <c r="F93" s="153"/>
      <c r="G93" s="12">
        <f>D93*G92</f>
        <v>0</v>
      </c>
      <c r="H93" s="109">
        <f>D93*H92</f>
        <v>0</v>
      </c>
      <c r="I93" s="109"/>
      <c r="J93" s="109">
        <f>D93*J92</f>
        <v>0</v>
      </c>
      <c r="K93" s="109"/>
      <c r="L93" s="109"/>
      <c r="M93" s="12">
        <f>D93*M92</f>
        <v>0</v>
      </c>
      <c r="N93" s="109">
        <f>D93*N92</f>
        <v>0</v>
      </c>
      <c r="O93" s="109"/>
    </row>
    <row r="94" spans="1:15" ht="12.75" customHeight="1" x14ac:dyDescent="0.15">
      <c r="A94" s="152" t="s">
        <v>77</v>
      </c>
      <c r="B94" s="152"/>
      <c r="C94" s="152"/>
      <c r="D94" s="152"/>
      <c r="E94" s="152"/>
      <c r="F94" s="152"/>
      <c r="G94" s="10">
        <f>G92+G93</f>
        <v>0</v>
      </c>
      <c r="H94" s="98">
        <f>H92+H93</f>
        <v>0</v>
      </c>
      <c r="I94" s="98"/>
      <c r="J94" s="98">
        <f>J92+J93</f>
        <v>0</v>
      </c>
      <c r="K94" s="98"/>
      <c r="L94" s="98"/>
      <c r="M94" s="10">
        <f>M92+M93</f>
        <v>0</v>
      </c>
      <c r="N94" s="98">
        <f>N92+N93</f>
        <v>0</v>
      </c>
      <c r="O94" s="98"/>
    </row>
    <row r="95" spans="1:15" ht="13.7" customHeight="1" x14ac:dyDescent="0.15">
      <c r="A95" s="146" t="s">
        <v>78</v>
      </c>
      <c r="B95" s="146"/>
      <c r="C95" s="146"/>
      <c r="D95" s="146"/>
      <c r="E95" s="146"/>
      <c r="F95" s="146"/>
      <c r="G95" s="7" t="s">
        <v>2</v>
      </c>
      <c r="H95" s="97" t="s">
        <v>2</v>
      </c>
      <c r="I95" s="97"/>
      <c r="J95" s="97" t="s">
        <v>2</v>
      </c>
      <c r="K95" s="97"/>
      <c r="L95" s="97"/>
      <c r="M95" s="7" t="s">
        <v>2</v>
      </c>
      <c r="N95" s="98">
        <f>N94</f>
        <v>0</v>
      </c>
      <c r="O95" s="98"/>
    </row>
    <row r="96" spans="1:15" ht="13.7" customHeight="1" x14ac:dyDescent="0.15">
      <c r="A96" s="146" t="s">
        <v>79</v>
      </c>
      <c r="B96" s="146"/>
      <c r="C96" s="155">
        <v>0.19</v>
      </c>
      <c r="D96" s="155"/>
      <c r="E96" s="155"/>
      <c r="F96" s="155"/>
      <c r="G96" s="7" t="s">
        <v>2</v>
      </c>
      <c r="H96" s="97" t="s">
        <v>2</v>
      </c>
      <c r="I96" s="97"/>
      <c r="J96" s="97" t="s">
        <v>2</v>
      </c>
      <c r="K96" s="97"/>
      <c r="L96" s="97"/>
      <c r="M96" s="7" t="s">
        <v>2</v>
      </c>
      <c r="N96" s="98">
        <f>C96*N95</f>
        <v>0</v>
      </c>
      <c r="O96" s="98"/>
    </row>
    <row r="97" spans="1:15" ht="13.7" customHeight="1" x14ac:dyDescent="0.15">
      <c r="A97" s="146" t="s">
        <v>80</v>
      </c>
      <c r="B97" s="146"/>
      <c r="C97" s="146"/>
      <c r="D97" s="146"/>
      <c r="E97" s="146"/>
      <c r="F97" s="146"/>
      <c r="G97" s="7" t="s">
        <v>2</v>
      </c>
      <c r="H97" s="97" t="s">
        <v>2</v>
      </c>
      <c r="I97" s="97"/>
      <c r="J97" s="97" t="s">
        <v>2</v>
      </c>
      <c r="K97" s="97"/>
      <c r="L97" s="97"/>
      <c r="M97" s="7" t="s">
        <v>2</v>
      </c>
      <c r="N97" s="98">
        <f>N95+N96</f>
        <v>0</v>
      </c>
      <c r="O97" s="98"/>
    </row>
    <row r="98" spans="1:15" ht="15.75" customHeight="1" x14ac:dyDescent="0.15">
      <c r="A98" s="101"/>
      <c r="B98" s="102"/>
      <c r="C98" s="102"/>
      <c r="D98" s="102"/>
      <c r="E98" s="102"/>
      <c r="F98" s="102"/>
      <c r="G98" s="102"/>
      <c r="H98" s="102"/>
      <c r="I98" s="102"/>
      <c r="J98" s="102"/>
      <c r="K98" s="102"/>
      <c r="L98" s="102"/>
      <c r="M98" s="102"/>
      <c r="N98" s="102"/>
      <c r="O98" s="103"/>
    </row>
    <row r="99" spans="1:15" ht="39" customHeight="1" x14ac:dyDescent="0.15">
      <c r="A99" s="104" t="s">
        <v>218</v>
      </c>
      <c r="B99" s="105"/>
      <c r="C99" s="105"/>
      <c r="D99" s="105"/>
      <c r="E99" s="105"/>
      <c r="F99" s="105"/>
      <c r="G99" s="105"/>
      <c r="H99" s="105"/>
      <c r="I99" s="105"/>
      <c r="J99" s="105"/>
      <c r="K99" s="105"/>
      <c r="L99" s="105"/>
      <c r="M99" s="105"/>
      <c r="N99" s="105"/>
      <c r="O99" s="106"/>
    </row>
    <row r="100" spans="1:15" ht="10.35" customHeight="1" x14ac:dyDescent="0.15">
      <c r="A100" s="154"/>
      <c r="B100" s="154"/>
      <c r="C100" s="154"/>
      <c r="D100" s="154"/>
      <c r="E100" s="154"/>
      <c r="F100" s="154"/>
      <c r="G100" s="154"/>
      <c r="H100" s="154"/>
      <c r="I100" s="154"/>
      <c r="J100" s="154"/>
      <c r="K100" s="154"/>
      <c r="L100" s="154"/>
      <c r="M100" s="154"/>
      <c r="N100" s="154"/>
      <c r="O100" s="154"/>
    </row>
  </sheetData>
  <mergeCells count="207">
    <mergeCell ref="A99:O99"/>
    <mergeCell ref="A100:O100"/>
    <mergeCell ref="A96:B96"/>
    <mergeCell ref="C96:F96"/>
    <mergeCell ref="H96:I96"/>
    <mergeCell ref="J96:L96"/>
    <mergeCell ref="N96:O96"/>
    <mergeCell ref="A97:F97"/>
    <mergeCell ref="H97:I97"/>
    <mergeCell ref="J97:L97"/>
    <mergeCell ref="N97:O97"/>
    <mergeCell ref="A98:O98"/>
    <mergeCell ref="A94:F94"/>
    <mergeCell ref="H94:I94"/>
    <mergeCell ref="J94:L94"/>
    <mergeCell ref="N94:O94"/>
    <mergeCell ref="A95:F95"/>
    <mergeCell ref="H95:I95"/>
    <mergeCell ref="J95:L95"/>
    <mergeCell ref="N95:O95"/>
    <mergeCell ref="A92:F92"/>
    <mergeCell ref="H92:I92"/>
    <mergeCell ref="J92:L92"/>
    <mergeCell ref="N92:O92"/>
    <mergeCell ref="A93:C93"/>
    <mergeCell ref="D93:F93"/>
    <mergeCell ref="H93:I93"/>
    <mergeCell ref="J93:L93"/>
    <mergeCell ref="N93:O93"/>
    <mergeCell ref="A90:F90"/>
    <mergeCell ref="H90:I90"/>
    <mergeCell ref="J90:L90"/>
    <mergeCell ref="N90:O90"/>
    <mergeCell ref="A91:C91"/>
    <mergeCell ref="D91:F91"/>
    <mergeCell ref="H91:I91"/>
    <mergeCell ref="J91:L91"/>
    <mergeCell ref="N91:O91"/>
    <mergeCell ref="A88:O88"/>
    <mergeCell ref="A89:C89"/>
    <mergeCell ref="D89:F89"/>
    <mergeCell ref="H89:I89"/>
    <mergeCell ref="J89:L89"/>
    <mergeCell ref="N89:O89"/>
    <mergeCell ref="A86:F86"/>
    <mergeCell ref="H86:I86"/>
    <mergeCell ref="J86:L86"/>
    <mergeCell ref="N86:O86"/>
    <mergeCell ref="A87:F87"/>
    <mergeCell ref="H87:I87"/>
    <mergeCell ref="J87:L87"/>
    <mergeCell ref="N87:O87"/>
    <mergeCell ref="A81:A85"/>
    <mergeCell ref="B81:B85"/>
    <mergeCell ref="C81:H85"/>
    <mergeCell ref="I81:K85"/>
    <mergeCell ref="N81:O81"/>
    <mergeCell ref="N82:O82"/>
    <mergeCell ref="N83:O83"/>
    <mergeCell ref="N84:O84"/>
    <mergeCell ref="N85:O85"/>
    <mergeCell ref="A76:A80"/>
    <mergeCell ref="B76:B80"/>
    <mergeCell ref="C76:H80"/>
    <mergeCell ref="I76:K80"/>
    <mergeCell ref="N76:O76"/>
    <mergeCell ref="N77:O77"/>
    <mergeCell ref="N78:O78"/>
    <mergeCell ref="N79:O79"/>
    <mergeCell ref="N80:O80"/>
    <mergeCell ref="A71:A75"/>
    <mergeCell ref="B71:B75"/>
    <mergeCell ref="C71:H75"/>
    <mergeCell ref="I71:K75"/>
    <mergeCell ref="N71:O71"/>
    <mergeCell ref="N72:O72"/>
    <mergeCell ref="N73:O73"/>
    <mergeCell ref="N74:O74"/>
    <mergeCell ref="N75:O75"/>
    <mergeCell ref="A66:A70"/>
    <mergeCell ref="B66:B70"/>
    <mergeCell ref="C66:H70"/>
    <mergeCell ref="I66:K70"/>
    <mergeCell ref="N66:O66"/>
    <mergeCell ref="N67:O67"/>
    <mergeCell ref="N68:O68"/>
    <mergeCell ref="N69:O69"/>
    <mergeCell ref="N70:O70"/>
    <mergeCell ref="A61:A65"/>
    <mergeCell ref="B61:B65"/>
    <mergeCell ref="C61:H65"/>
    <mergeCell ref="I61:K65"/>
    <mergeCell ref="N61:O61"/>
    <mergeCell ref="N62:O62"/>
    <mergeCell ref="N63:O63"/>
    <mergeCell ref="N64:O64"/>
    <mergeCell ref="N65:O65"/>
    <mergeCell ref="B55:H55"/>
    <mergeCell ref="I55:K55"/>
    <mergeCell ref="N55:O55"/>
    <mergeCell ref="A56:A60"/>
    <mergeCell ref="B56:B60"/>
    <mergeCell ref="C56:H60"/>
    <mergeCell ref="I56:K60"/>
    <mergeCell ref="N56:O56"/>
    <mergeCell ref="N57:O57"/>
    <mergeCell ref="N58:O58"/>
    <mergeCell ref="N59:O59"/>
    <mergeCell ref="N60:O60"/>
    <mergeCell ref="A51:O51"/>
    <mergeCell ref="A52:F52"/>
    <mergeCell ref="G52:J52"/>
    <mergeCell ref="K52:N52"/>
    <mergeCell ref="A53:O53"/>
    <mergeCell ref="A54:O54"/>
    <mergeCell ref="A46:A50"/>
    <mergeCell ref="B46:B50"/>
    <mergeCell ref="C46:H50"/>
    <mergeCell ref="I46:K50"/>
    <mergeCell ref="N46:O46"/>
    <mergeCell ref="N47:O47"/>
    <mergeCell ref="N48:O48"/>
    <mergeCell ref="N49:O49"/>
    <mergeCell ref="N50:O50"/>
    <mergeCell ref="A41:A45"/>
    <mergeCell ref="B41:B45"/>
    <mergeCell ref="C41:H45"/>
    <mergeCell ref="I41:K45"/>
    <mergeCell ref="N41:O41"/>
    <mergeCell ref="N42:O42"/>
    <mergeCell ref="N43:O43"/>
    <mergeCell ref="N44:O44"/>
    <mergeCell ref="N45:O45"/>
    <mergeCell ref="A36:A40"/>
    <mergeCell ref="B36:B40"/>
    <mergeCell ref="C36:H40"/>
    <mergeCell ref="I36:K40"/>
    <mergeCell ref="N36:O36"/>
    <mergeCell ref="N37:O37"/>
    <mergeCell ref="N38:O38"/>
    <mergeCell ref="N39:O39"/>
    <mergeCell ref="N40:O40"/>
    <mergeCell ref="A31:A35"/>
    <mergeCell ref="B31:B35"/>
    <mergeCell ref="C31:H35"/>
    <mergeCell ref="I31:K35"/>
    <mergeCell ref="N31:O31"/>
    <mergeCell ref="N32:O32"/>
    <mergeCell ref="N33:O33"/>
    <mergeCell ref="N34:O34"/>
    <mergeCell ref="N35:O35"/>
    <mergeCell ref="A26:A30"/>
    <mergeCell ref="B26:B30"/>
    <mergeCell ref="C26:H30"/>
    <mergeCell ref="I26:K30"/>
    <mergeCell ref="N26:O26"/>
    <mergeCell ref="N27:O27"/>
    <mergeCell ref="N28:O28"/>
    <mergeCell ref="N29:O29"/>
    <mergeCell ref="N30:O30"/>
    <mergeCell ref="A21:A25"/>
    <mergeCell ref="B21:B25"/>
    <mergeCell ref="C21:H25"/>
    <mergeCell ref="I21:K25"/>
    <mergeCell ref="N21:O21"/>
    <mergeCell ref="N22:O22"/>
    <mergeCell ref="N23:O23"/>
    <mergeCell ref="N24:O24"/>
    <mergeCell ref="N25:O25"/>
    <mergeCell ref="B15:H15"/>
    <mergeCell ref="I15:K15"/>
    <mergeCell ref="N15:O15"/>
    <mergeCell ref="A16:A20"/>
    <mergeCell ref="B16:B20"/>
    <mergeCell ref="C16:H20"/>
    <mergeCell ref="I16:K20"/>
    <mergeCell ref="N16:O16"/>
    <mergeCell ref="N17:O17"/>
    <mergeCell ref="N18:O18"/>
    <mergeCell ref="N19:O19"/>
    <mergeCell ref="N20:O20"/>
    <mergeCell ref="A11:D11"/>
    <mergeCell ref="E11:O12"/>
    <mergeCell ref="A12:D12"/>
    <mergeCell ref="A13:L13"/>
    <mergeCell ref="M13:O13"/>
    <mergeCell ref="B14:H14"/>
    <mergeCell ref="I14:K14"/>
    <mergeCell ref="N14:O14"/>
    <mergeCell ref="A7:E7"/>
    <mergeCell ref="F7:O7"/>
    <mergeCell ref="A8:E8"/>
    <mergeCell ref="F8:O8"/>
    <mergeCell ref="A9:O9"/>
    <mergeCell ref="A10:O10"/>
    <mergeCell ref="A4:E4"/>
    <mergeCell ref="F4:O4"/>
    <mergeCell ref="A5:E5"/>
    <mergeCell ref="F5:O5"/>
    <mergeCell ref="A6:E6"/>
    <mergeCell ref="F6:O6"/>
    <mergeCell ref="A1:F1"/>
    <mergeCell ref="G1:J1"/>
    <mergeCell ref="K1:N1"/>
    <mergeCell ref="A2:O2"/>
    <mergeCell ref="A3:E3"/>
    <mergeCell ref="F3:O3"/>
  </mergeCells>
  <pageMargins left="0.74803149606299213" right="0.31496062992125984" top="0.39370078740157483" bottom="0.39370078740157483" header="0" footer="0"/>
  <pageSetup paperSize="9" orientation="portrait" r:id="rId1"/>
  <rowBreaks count="1" manualBreakCount="1">
    <brk id="5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2"/>
  <sheetViews>
    <sheetView workbookViewId="0">
      <selection activeCell="U160" sqref="U160"/>
    </sheetView>
  </sheetViews>
  <sheetFormatPr defaultRowHeight="10.5" x14ac:dyDescent="0.15"/>
  <cols>
    <col min="1" max="1" width="6" style="8" customWidth="1"/>
    <col min="2" max="2" width="13.5" style="8" customWidth="1"/>
    <col min="3" max="5" width="1.5" style="8" customWidth="1"/>
    <col min="6" max="6" width="7.5" style="8" customWidth="1"/>
    <col min="7" max="7" width="15" style="8" customWidth="1"/>
    <col min="8" max="8" width="12" style="8" customWidth="1"/>
    <col min="9" max="9" width="3" style="8" customWidth="1"/>
    <col min="10" max="11" width="1.5" style="8" customWidth="1"/>
    <col min="12" max="12" width="12" style="8" customWidth="1"/>
    <col min="13" max="13" width="15" style="8" customWidth="1"/>
    <col min="14" max="14" width="3" style="8" customWidth="1"/>
    <col min="15" max="15" width="15" style="8" customWidth="1"/>
    <col min="16" max="16384" width="9.33203125" style="8"/>
  </cols>
  <sheetData>
    <row r="1" spans="1:15" ht="11.85" customHeight="1" x14ac:dyDescent="0.15">
      <c r="A1" s="139" t="s">
        <v>0</v>
      </c>
      <c r="B1" s="139"/>
      <c r="C1" s="139"/>
      <c r="D1" s="139"/>
      <c r="E1" s="139"/>
      <c r="F1" s="139"/>
      <c r="G1" s="139" t="s">
        <v>0</v>
      </c>
      <c r="H1" s="139"/>
      <c r="I1" s="139"/>
      <c r="J1" s="139"/>
      <c r="K1" s="139" t="s">
        <v>0</v>
      </c>
      <c r="L1" s="139"/>
      <c r="M1" s="139"/>
      <c r="N1" s="139"/>
      <c r="O1" s="7" t="s">
        <v>1</v>
      </c>
    </row>
    <row r="2" spans="1:15" ht="6.95" customHeight="1" x14ac:dyDescent="0.15">
      <c r="A2" s="140" t="s">
        <v>2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</row>
    <row r="3" spans="1:15" ht="13.7" customHeight="1" x14ac:dyDescent="0.15">
      <c r="A3" s="136" t="s">
        <v>3</v>
      </c>
      <c r="B3" s="136"/>
      <c r="C3" s="136"/>
      <c r="D3" s="136"/>
      <c r="E3" s="136"/>
      <c r="F3" s="137" t="s">
        <v>4</v>
      </c>
      <c r="G3" s="137"/>
      <c r="H3" s="137"/>
      <c r="I3" s="137"/>
      <c r="J3" s="137"/>
      <c r="K3" s="137"/>
      <c r="L3" s="137"/>
      <c r="M3" s="137"/>
      <c r="N3" s="137"/>
      <c r="O3" s="137"/>
    </row>
    <row r="4" spans="1:15" ht="13.7" customHeight="1" x14ac:dyDescent="0.15">
      <c r="A4" s="136" t="s">
        <v>5</v>
      </c>
      <c r="B4" s="136"/>
      <c r="C4" s="136"/>
      <c r="D4" s="136"/>
      <c r="E4" s="136"/>
      <c r="F4" s="137" t="s">
        <v>6</v>
      </c>
      <c r="G4" s="137"/>
      <c r="H4" s="137"/>
      <c r="I4" s="137"/>
      <c r="J4" s="137"/>
      <c r="K4" s="137"/>
      <c r="L4" s="137"/>
      <c r="M4" s="137"/>
      <c r="N4" s="137"/>
      <c r="O4" s="137"/>
    </row>
    <row r="5" spans="1:15" ht="13.7" customHeight="1" x14ac:dyDescent="0.15">
      <c r="A5" s="136" t="s">
        <v>7</v>
      </c>
      <c r="B5" s="136"/>
      <c r="C5" s="136"/>
      <c r="D5" s="136"/>
      <c r="E5" s="136"/>
      <c r="F5" s="138" t="s">
        <v>95</v>
      </c>
      <c r="G5" s="137"/>
      <c r="H5" s="137"/>
      <c r="I5" s="137"/>
      <c r="J5" s="137"/>
      <c r="K5" s="137"/>
      <c r="L5" s="137"/>
      <c r="M5" s="137"/>
      <c r="N5" s="137"/>
      <c r="O5" s="137"/>
    </row>
    <row r="6" spans="1:15" ht="13.7" customHeight="1" x14ac:dyDescent="0.15">
      <c r="A6" s="136" t="s">
        <v>9</v>
      </c>
      <c r="B6" s="136"/>
      <c r="C6" s="136"/>
      <c r="D6" s="136"/>
      <c r="E6" s="136"/>
      <c r="F6" s="137" t="s">
        <v>10</v>
      </c>
      <c r="G6" s="137"/>
      <c r="H6" s="137"/>
      <c r="I6" s="137"/>
      <c r="J6" s="137"/>
      <c r="K6" s="137"/>
      <c r="L6" s="137"/>
      <c r="M6" s="137"/>
      <c r="N6" s="137"/>
      <c r="O6" s="137"/>
    </row>
    <row r="7" spans="1:15" ht="13.7" customHeight="1" x14ac:dyDescent="0.15">
      <c r="A7" s="136" t="s">
        <v>11</v>
      </c>
      <c r="B7" s="136"/>
      <c r="C7" s="136"/>
      <c r="D7" s="136"/>
      <c r="E7" s="136"/>
      <c r="F7" s="137" t="s">
        <v>12</v>
      </c>
      <c r="G7" s="137"/>
      <c r="H7" s="137"/>
      <c r="I7" s="137"/>
      <c r="J7" s="137"/>
      <c r="K7" s="137"/>
      <c r="L7" s="137"/>
      <c r="M7" s="137"/>
      <c r="N7" s="137"/>
      <c r="O7" s="137"/>
    </row>
    <row r="8" spans="1:15" ht="13.7" customHeight="1" x14ac:dyDescent="0.15">
      <c r="A8" s="136" t="s">
        <v>13</v>
      </c>
      <c r="B8" s="136"/>
      <c r="C8" s="136"/>
      <c r="D8" s="136"/>
      <c r="E8" s="136"/>
      <c r="F8" s="131"/>
      <c r="G8" s="132"/>
      <c r="H8" s="132"/>
      <c r="I8" s="132"/>
      <c r="J8" s="132"/>
      <c r="K8" s="132"/>
      <c r="L8" s="132"/>
      <c r="M8" s="132"/>
      <c r="N8" s="132"/>
      <c r="O8" s="132"/>
    </row>
    <row r="9" spans="1:15" ht="6.95" customHeight="1" x14ac:dyDescent="0.15">
      <c r="A9" s="140" t="s">
        <v>2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</row>
    <row r="10" spans="1:15" ht="13.7" customHeight="1" x14ac:dyDescent="0.15">
      <c r="A10" s="133" t="s">
        <v>214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</row>
    <row r="11" spans="1:15" ht="12.75" customHeight="1" x14ac:dyDescent="0.15">
      <c r="A11" s="141" t="s">
        <v>14</v>
      </c>
      <c r="B11" s="141"/>
      <c r="C11" s="141"/>
      <c r="D11" s="141"/>
      <c r="E11" s="142" t="s">
        <v>2</v>
      </c>
      <c r="F11" s="142"/>
      <c r="G11" s="142"/>
      <c r="H11" s="142"/>
      <c r="I11" s="142"/>
      <c r="J11" s="142"/>
      <c r="K11" s="142"/>
      <c r="L11" s="142"/>
      <c r="M11" s="142"/>
      <c r="N11" s="142"/>
      <c r="O11" s="142"/>
    </row>
    <row r="12" spans="1:15" ht="0.95" customHeight="1" x14ac:dyDescent="0.15">
      <c r="A12" s="143" t="s">
        <v>2</v>
      </c>
      <c r="B12" s="143"/>
      <c r="C12" s="143"/>
      <c r="D12" s="143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</row>
    <row r="13" spans="1:15" ht="27.4" customHeight="1" x14ac:dyDescent="0.15">
      <c r="A13" s="144" t="s">
        <v>15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 t="s">
        <v>16</v>
      </c>
      <c r="N13" s="144"/>
      <c r="O13" s="144"/>
    </row>
    <row r="14" spans="1:15" ht="46.5" customHeight="1" x14ac:dyDescent="0.15">
      <c r="A14" s="9" t="s">
        <v>17</v>
      </c>
      <c r="B14" s="144" t="s">
        <v>18</v>
      </c>
      <c r="C14" s="144"/>
      <c r="D14" s="144"/>
      <c r="E14" s="144"/>
      <c r="F14" s="144"/>
      <c r="G14" s="144"/>
      <c r="H14" s="144"/>
      <c r="I14" s="144" t="s">
        <v>19</v>
      </c>
      <c r="J14" s="144"/>
      <c r="K14" s="144"/>
      <c r="L14" s="9" t="s">
        <v>20</v>
      </c>
      <c r="M14" s="9" t="s">
        <v>21</v>
      </c>
      <c r="N14" s="144" t="s">
        <v>22</v>
      </c>
      <c r="O14" s="144"/>
    </row>
    <row r="15" spans="1:15" ht="13.7" customHeight="1" x14ac:dyDescent="0.15">
      <c r="A15" s="9" t="s">
        <v>23</v>
      </c>
      <c r="B15" s="144" t="s">
        <v>24</v>
      </c>
      <c r="C15" s="144"/>
      <c r="D15" s="144"/>
      <c r="E15" s="144"/>
      <c r="F15" s="144"/>
      <c r="G15" s="144"/>
      <c r="H15" s="144"/>
      <c r="I15" s="144" t="s">
        <v>25</v>
      </c>
      <c r="J15" s="144"/>
      <c r="K15" s="144"/>
      <c r="L15" s="9" t="s">
        <v>26</v>
      </c>
      <c r="M15" s="9" t="s">
        <v>27</v>
      </c>
      <c r="N15" s="144" t="s">
        <v>28</v>
      </c>
      <c r="O15" s="144"/>
    </row>
    <row r="16" spans="1:15" ht="17.649999999999999" customHeight="1" x14ac:dyDescent="0.15">
      <c r="A16" s="14" t="s">
        <v>24</v>
      </c>
      <c r="B16" s="156" t="s">
        <v>96</v>
      </c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</row>
    <row r="17" spans="1:15" ht="13.7" customHeight="1" x14ac:dyDescent="0.15">
      <c r="A17" s="145" t="s">
        <v>97</v>
      </c>
      <c r="B17" s="146" t="s">
        <v>29</v>
      </c>
      <c r="C17" s="139" t="s">
        <v>30</v>
      </c>
      <c r="D17" s="139"/>
      <c r="E17" s="139"/>
      <c r="F17" s="139"/>
      <c r="G17" s="139"/>
      <c r="H17" s="139"/>
      <c r="I17" s="146" t="s">
        <v>31</v>
      </c>
      <c r="J17" s="146"/>
      <c r="K17" s="146"/>
      <c r="L17" s="10">
        <v>13.06</v>
      </c>
      <c r="M17" s="35">
        <f>SUM(M18:M21)</f>
        <v>0</v>
      </c>
      <c r="N17" s="117">
        <f>L17*M17</f>
        <v>0</v>
      </c>
      <c r="O17" s="117"/>
    </row>
    <row r="18" spans="1:15" ht="13.7" customHeight="1" x14ac:dyDescent="0.15">
      <c r="A18" s="145"/>
      <c r="B18" s="146"/>
      <c r="C18" s="139"/>
      <c r="D18" s="139"/>
      <c r="E18" s="139"/>
      <c r="F18" s="139"/>
      <c r="G18" s="139"/>
      <c r="H18" s="139"/>
      <c r="I18" s="146"/>
      <c r="J18" s="146"/>
      <c r="K18" s="146"/>
      <c r="L18" s="11" t="s">
        <v>32</v>
      </c>
      <c r="M18" s="12">
        <v>0</v>
      </c>
      <c r="N18" s="116">
        <f>L17*M18</f>
        <v>0</v>
      </c>
      <c r="O18" s="116"/>
    </row>
    <row r="19" spans="1:15" ht="13.7" customHeight="1" x14ac:dyDescent="0.15">
      <c r="A19" s="145"/>
      <c r="B19" s="146"/>
      <c r="C19" s="139"/>
      <c r="D19" s="139"/>
      <c r="E19" s="139"/>
      <c r="F19" s="139"/>
      <c r="G19" s="139"/>
      <c r="H19" s="139"/>
      <c r="I19" s="146"/>
      <c r="J19" s="146"/>
      <c r="K19" s="146"/>
      <c r="L19" s="11" t="s">
        <v>33</v>
      </c>
      <c r="M19" s="12">
        <v>0</v>
      </c>
      <c r="N19" s="116">
        <f>L17*M19</f>
        <v>0</v>
      </c>
      <c r="O19" s="116"/>
    </row>
    <row r="20" spans="1:15" ht="13.7" customHeight="1" x14ac:dyDescent="0.15">
      <c r="A20" s="145"/>
      <c r="B20" s="146"/>
      <c r="C20" s="139"/>
      <c r="D20" s="139"/>
      <c r="E20" s="139"/>
      <c r="F20" s="139"/>
      <c r="G20" s="139"/>
      <c r="H20" s="139"/>
      <c r="I20" s="146"/>
      <c r="J20" s="146"/>
      <c r="K20" s="146"/>
      <c r="L20" s="11" t="s">
        <v>34</v>
      </c>
      <c r="M20" s="12">
        <v>0</v>
      </c>
      <c r="N20" s="116">
        <f>L17*M20</f>
        <v>0</v>
      </c>
      <c r="O20" s="116"/>
    </row>
    <row r="21" spans="1:15" ht="13.7" customHeight="1" x14ac:dyDescent="0.15">
      <c r="A21" s="145"/>
      <c r="B21" s="146"/>
      <c r="C21" s="139"/>
      <c r="D21" s="139"/>
      <c r="E21" s="139"/>
      <c r="F21" s="139"/>
      <c r="G21" s="139"/>
      <c r="H21" s="139"/>
      <c r="I21" s="146"/>
      <c r="J21" s="146"/>
      <c r="K21" s="146"/>
      <c r="L21" s="11" t="s">
        <v>35</v>
      </c>
      <c r="M21" s="12">
        <v>0</v>
      </c>
      <c r="N21" s="116">
        <f>L17*M21</f>
        <v>0</v>
      </c>
      <c r="O21" s="116"/>
    </row>
    <row r="22" spans="1:15" ht="13.7" customHeight="1" x14ac:dyDescent="0.15">
      <c r="A22" s="145" t="s">
        <v>98</v>
      </c>
      <c r="B22" s="146" t="s">
        <v>99</v>
      </c>
      <c r="C22" s="139" t="s">
        <v>100</v>
      </c>
      <c r="D22" s="139"/>
      <c r="E22" s="139"/>
      <c r="F22" s="139"/>
      <c r="G22" s="139"/>
      <c r="H22" s="139"/>
      <c r="I22" s="146" t="s">
        <v>31</v>
      </c>
      <c r="J22" s="146"/>
      <c r="K22" s="146"/>
      <c r="L22" s="10">
        <v>13.06</v>
      </c>
      <c r="M22" s="35">
        <f>SUM(M23:M26)</f>
        <v>0</v>
      </c>
      <c r="N22" s="117">
        <f>L22*M22</f>
        <v>0</v>
      </c>
      <c r="O22" s="117"/>
    </row>
    <row r="23" spans="1:15" ht="13.7" customHeight="1" x14ac:dyDescent="0.15">
      <c r="A23" s="145"/>
      <c r="B23" s="146"/>
      <c r="C23" s="139"/>
      <c r="D23" s="139"/>
      <c r="E23" s="139"/>
      <c r="F23" s="139"/>
      <c r="G23" s="139"/>
      <c r="H23" s="139"/>
      <c r="I23" s="146"/>
      <c r="J23" s="146"/>
      <c r="K23" s="146"/>
      <c r="L23" s="11" t="s">
        <v>32</v>
      </c>
      <c r="M23" s="12">
        <v>0</v>
      </c>
      <c r="N23" s="116">
        <f>L22*M23</f>
        <v>0</v>
      </c>
      <c r="O23" s="116"/>
    </row>
    <row r="24" spans="1:15" ht="13.7" customHeight="1" x14ac:dyDescent="0.15">
      <c r="A24" s="145"/>
      <c r="B24" s="146"/>
      <c r="C24" s="139"/>
      <c r="D24" s="139"/>
      <c r="E24" s="139"/>
      <c r="F24" s="139"/>
      <c r="G24" s="139"/>
      <c r="H24" s="139"/>
      <c r="I24" s="146"/>
      <c r="J24" s="146"/>
      <c r="K24" s="146"/>
      <c r="L24" s="11" t="s">
        <v>33</v>
      </c>
      <c r="M24" s="12">
        <v>0</v>
      </c>
      <c r="N24" s="116">
        <f>L22*M24</f>
        <v>0</v>
      </c>
      <c r="O24" s="116"/>
    </row>
    <row r="25" spans="1:15" ht="13.7" customHeight="1" x14ac:dyDescent="0.15">
      <c r="A25" s="145"/>
      <c r="B25" s="146"/>
      <c r="C25" s="139"/>
      <c r="D25" s="139"/>
      <c r="E25" s="139"/>
      <c r="F25" s="139"/>
      <c r="G25" s="139"/>
      <c r="H25" s="139"/>
      <c r="I25" s="146"/>
      <c r="J25" s="146"/>
      <c r="K25" s="146"/>
      <c r="L25" s="11" t="s">
        <v>34</v>
      </c>
      <c r="M25" s="12">
        <v>0</v>
      </c>
      <c r="N25" s="116">
        <f>L22*M25</f>
        <v>0</v>
      </c>
      <c r="O25" s="116"/>
    </row>
    <row r="26" spans="1:15" ht="13.7" customHeight="1" x14ac:dyDescent="0.15">
      <c r="A26" s="145"/>
      <c r="B26" s="146"/>
      <c r="C26" s="139"/>
      <c r="D26" s="139"/>
      <c r="E26" s="139"/>
      <c r="F26" s="139"/>
      <c r="G26" s="139"/>
      <c r="H26" s="139"/>
      <c r="I26" s="146"/>
      <c r="J26" s="146"/>
      <c r="K26" s="146"/>
      <c r="L26" s="11" t="s">
        <v>35</v>
      </c>
      <c r="M26" s="12">
        <v>0</v>
      </c>
      <c r="N26" s="116">
        <f>L22*M26</f>
        <v>0</v>
      </c>
      <c r="O26" s="116"/>
    </row>
    <row r="27" spans="1:15" ht="13.7" customHeight="1" x14ac:dyDescent="0.15">
      <c r="A27" s="145" t="s">
        <v>101</v>
      </c>
      <c r="B27" s="146" t="s">
        <v>102</v>
      </c>
      <c r="C27" s="139" t="s">
        <v>103</v>
      </c>
      <c r="D27" s="139"/>
      <c r="E27" s="139"/>
      <c r="F27" s="139"/>
      <c r="G27" s="139"/>
      <c r="H27" s="139"/>
      <c r="I27" s="146" t="s">
        <v>31</v>
      </c>
      <c r="J27" s="146"/>
      <c r="K27" s="146"/>
      <c r="L27" s="10">
        <v>13.06</v>
      </c>
      <c r="M27" s="35">
        <f>SUM(M28:M31)</f>
        <v>0</v>
      </c>
      <c r="N27" s="117">
        <f>L27*M27</f>
        <v>0</v>
      </c>
      <c r="O27" s="117"/>
    </row>
    <row r="28" spans="1:15" ht="13.7" customHeight="1" x14ac:dyDescent="0.15">
      <c r="A28" s="145"/>
      <c r="B28" s="146"/>
      <c r="C28" s="139"/>
      <c r="D28" s="139"/>
      <c r="E28" s="139"/>
      <c r="F28" s="139"/>
      <c r="G28" s="139"/>
      <c r="H28" s="139"/>
      <c r="I28" s="146"/>
      <c r="J28" s="146"/>
      <c r="K28" s="146"/>
      <c r="L28" s="11" t="s">
        <v>32</v>
      </c>
      <c r="M28" s="12">
        <v>0</v>
      </c>
      <c r="N28" s="116">
        <f>L27*M28</f>
        <v>0</v>
      </c>
      <c r="O28" s="116"/>
    </row>
    <row r="29" spans="1:15" ht="13.7" customHeight="1" x14ac:dyDescent="0.15">
      <c r="A29" s="145"/>
      <c r="B29" s="146"/>
      <c r="C29" s="139"/>
      <c r="D29" s="139"/>
      <c r="E29" s="139"/>
      <c r="F29" s="139"/>
      <c r="G29" s="139"/>
      <c r="H29" s="139"/>
      <c r="I29" s="146"/>
      <c r="J29" s="146"/>
      <c r="K29" s="146"/>
      <c r="L29" s="11" t="s">
        <v>33</v>
      </c>
      <c r="M29" s="12">
        <v>0</v>
      </c>
      <c r="N29" s="116">
        <f>L27*M29</f>
        <v>0</v>
      </c>
      <c r="O29" s="116"/>
    </row>
    <row r="30" spans="1:15" ht="13.7" customHeight="1" x14ac:dyDescent="0.15">
      <c r="A30" s="145"/>
      <c r="B30" s="146"/>
      <c r="C30" s="139"/>
      <c r="D30" s="139"/>
      <c r="E30" s="139"/>
      <c r="F30" s="139"/>
      <c r="G30" s="139"/>
      <c r="H30" s="139"/>
      <c r="I30" s="146"/>
      <c r="J30" s="146"/>
      <c r="K30" s="146"/>
      <c r="L30" s="11" t="s">
        <v>34</v>
      </c>
      <c r="M30" s="12">
        <v>0</v>
      </c>
      <c r="N30" s="116">
        <f>L27*M30</f>
        <v>0</v>
      </c>
      <c r="O30" s="116"/>
    </row>
    <row r="31" spans="1:15" ht="13.7" customHeight="1" x14ac:dyDescent="0.15">
      <c r="A31" s="145"/>
      <c r="B31" s="146"/>
      <c r="C31" s="139"/>
      <c r="D31" s="139"/>
      <c r="E31" s="139"/>
      <c r="F31" s="139"/>
      <c r="G31" s="139"/>
      <c r="H31" s="139"/>
      <c r="I31" s="146"/>
      <c r="J31" s="146"/>
      <c r="K31" s="146"/>
      <c r="L31" s="11" t="s">
        <v>35</v>
      </c>
      <c r="M31" s="12">
        <v>0</v>
      </c>
      <c r="N31" s="116">
        <f>L27*M31</f>
        <v>0</v>
      </c>
      <c r="O31" s="116"/>
    </row>
    <row r="32" spans="1:15" ht="13.7" customHeight="1" x14ac:dyDescent="0.15">
      <c r="A32" s="145" t="s">
        <v>104</v>
      </c>
      <c r="B32" s="146" t="s">
        <v>84</v>
      </c>
      <c r="C32" s="139" t="s">
        <v>85</v>
      </c>
      <c r="D32" s="139"/>
      <c r="E32" s="139"/>
      <c r="F32" s="139"/>
      <c r="G32" s="139"/>
      <c r="H32" s="139"/>
      <c r="I32" s="146" t="s">
        <v>31</v>
      </c>
      <c r="J32" s="146"/>
      <c r="K32" s="146"/>
      <c r="L32" s="10">
        <v>37.93</v>
      </c>
      <c r="M32" s="35">
        <f>SUM(M33:M36)</f>
        <v>0</v>
      </c>
      <c r="N32" s="117">
        <f>L32*M32</f>
        <v>0</v>
      </c>
      <c r="O32" s="117"/>
    </row>
    <row r="33" spans="1:15" ht="13.7" customHeight="1" x14ac:dyDescent="0.15">
      <c r="A33" s="145"/>
      <c r="B33" s="146"/>
      <c r="C33" s="139"/>
      <c r="D33" s="139"/>
      <c r="E33" s="139"/>
      <c r="F33" s="139"/>
      <c r="G33" s="139"/>
      <c r="H33" s="139"/>
      <c r="I33" s="146"/>
      <c r="J33" s="146"/>
      <c r="K33" s="146"/>
      <c r="L33" s="11" t="s">
        <v>32</v>
      </c>
      <c r="M33" s="12">
        <v>0</v>
      </c>
      <c r="N33" s="116">
        <f>L32*M33</f>
        <v>0</v>
      </c>
      <c r="O33" s="116"/>
    </row>
    <row r="34" spans="1:15" ht="13.7" customHeight="1" x14ac:dyDescent="0.15">
      <c r="A34" s="145"/>
      <c r="B34" s="146"/>
      <c r="C34" s="139"/>
      <c r="D34" s="139"/>
      <c r="E34" s="139"/>
      <c r="F34" s="139"/>
      <c r="G34" s="139"/>
      <c r="H34" s="139"/>
      <c r="I34" s="146"/>
      <c r="J34" s="146"/>
      <c r="K34" s="146"/>
      <c r="L34" s="11" t="s">
        <v>33</v>
      </c>
      <c r="M34" s="85">
        <v>0</v>
      </c>
      <c r="N34" s="116">
        <f>L32*M34</f>
        <v>0</v>
      </c>
      <c r="O34" s="116"/>
    </row>
    <row r="35" spans="1:15" ht="13.7" customHeight="1" x14ac:dyDescent="0.15">
      <c r="A35" s="145"/>
      <c r="B35" s="146"/>
      <c r="C35" s="139"/>
      <c r="D35" s="139"/>
      <c r="E35" s="139"/>
      <c r="F35" s="139"/>
      <c r="G35" s="139"/>
      <c r="H35" s="139"/>
      <c r="I35" s="146"/>
      <c r="J35" s="146"/>
      <c r="K35" s="146"/>
      <c r="L35" s="11" t="s">
        <v>34</v>
      </c>
      <c r="M35" s="12">
        <v>0</v>
      </c>
      <c r="N35" s="116">
        <f>L32*M35</f>
        <v>0</v>
      </c>
      <c r="O35" s="116"/>
    </row>
    <row r="36" spans="1:15" ht="13.7" customHeight="1" x14ac:dyDescent="0.15">
      <c r="A36" s="145"/>
      <c r="B36" s="146"/>
      <c r="C36" s="139"/>
      <c r="D36" s="139"/>
      <c r="E36" s="139"/>
      <c r="F36" s="139"/>
      <c r="G36" s="139"/>
      <c r="H36" s="139"/>
      <c r="I36" s="146"/>
      <c r="J36" s="146"/>
      <c r="K36" s="146"/>
      <c r="L36" s="11" t="s">
        <v>35</v>
      </c>
      <c r="M36" s="12">
        <v>0</v>
      </c>
      <c r="N36" s="116">
        <f>L32*M36</f>
        <v>0</v>
      </c>
      <c r="O36" s="116"/>
    </row>
    <row r="37" spans="1:15" ht="13.7" customHeight="1" x14ac:dyDescent="0.15">
      <c r="A37" s="145" t="s">
        <v>105</v>
      </c>
      <c r="B37" s="146" t="s">
        <v>106</v>
      </c>
      <c r="C37" s="139" t="s">
        <v>107</v>
      </c>
      <c r="D37" s="139"/>
      <c r="E37" s="139"/>
      <c r="F37" s="139"/>
      <c r="G37" s="139"/>
      <c r="H37" s="139"/>
      <c r="I37" s="146" t="s">
        <v>31</v>
      </c>
      <c r="J37" s="146"/>
      <c r="K37" s="146"/>
      <c r="L37" s="10">
        <v>13.06</v>
      </c>
      <c r="M37" s="35">
        <f>SUM(M38:M41)</f>
        <v>0</v>
      </c>
      <c r="N37" s="117">
        <f>L37*M37</f>
        <v>0</v>
      </c>
      <c r="O37" s="117"/>
    </row>
    <row r="38" spans="1:15" ht="13.7" customHeight="1" x14ac:dyDescent="0.15">
      <c r="A38" s="145"/>
      <c r="B38" s="146"/>
      <c r="C38" s="139"/>
      <c r="D38" s="139"/>
      <c r="E38" s="139"/>
      <c r="F38" s="139"/>
      <c r="G38" s="139"/>
      <c r="H38" s="139"/>
      <c r="I38" s="146"/>
      <c r="J38" s="146"/>
      <c r="K38" s="146"/>
      <c r="L38" s="11" t="s">
        <v>32</v>
      </c>
      <c r="M38" s="12">
        <v>0</v>
      </c>
      <c r="N38" s="116">
        <f>L37*M38</f>
        <v>0</v>
      </c>
      <c r="O38" s="116"/>
    </row>
    <row r="39" spans="1:15" ht="13.7" customHeight="1" x14ac:dyDescent="0.15">
      <c r="A39" s="145"/>
      <c r="B39" s="146"/>
      <c r="C39" s="139"/>
      <c r="D39" s="139"/>
      <c r="E39" s="139"/>
      <c r="F39" s="139"/>
      <c r="G39" s="139"/>
      <c r="H39" s="139"/>
      <c r="I39" s="146"/>
      <c r="J39" s="146"/>
      <c r="K39" s="146"/>
      <c r="L39" s="11" t="s">
        <v>33</v>
      </c>
      <c r="M39" s="12">
        <v>0</v>
      </c>
      <c r="N39" s="116">
        <f>L37*M39</f>
        <v>0</v>
      </c>
      <c r="O39" s="116"/>
    </row>
    <row r="40" spans="1:15" ht="13.7" customHeight="1" x14ac:dyDescent="0.15">
      <c r="A40" s="145"/>
      <c r="B40" s="146"/>
      <c r="C40" s="139"/>
      <c r="D40" s="139"/>
      <c r="E40" s="139"/>
      <c r="F40" s="139"/>
      <c r="G40" s="139"/>
      <c r="H40" s="139"/>
      <c r="I40" s="146"/>
      <c r="J40" s="146"/>
      <c r="K40" s="146"/>
      <c r="L40" s="11" t="s">
        <v>34</v>
      </c>
      <c r="M40" s="12">
        <v>0</v>
      </c>
      <c r="N40" s="116">
        <f>L37*M40</f>
        <v>0</v>
      </c>
      <c r="O40" s="116"/>
    </row>
    <row r="41" spans="1:15" ht="13.7" customHeight="1" x14ac:dyDescent="0.15">
      <c r="A41" s="145"/>
      <c r="B41" s="146"/>
      <c r="C41" s="139"/>
      <c r="D41" s="139"/>
      <c r="E41" s="139"/>
      <c r="F41" s="139"/>
      <c r="G41" s="139"/>
      <c r="H41" s="139"/>
      <c r="I41" s="146"/>
      <c r="J41" s="146"/>
      <c r="K41" s="146"/>
      <c r="L41" s="11" t="s">
        <v>35</v>
      </c>
      <c r="M41" s="12">
        <v>0</v>
      </c>
      <c r="N41" s="116">
        <f>L37*M41</f>
        <v>0</v>
      </c>
      <c r="O41" s="116"/>
    </row>
    <row r="42" spans="1:15" ht="13.7" customHeight="1" x14ac:dyDescent="0.15">
      <c r="A42" s="145" t="s">
        <v>108</v>
      </c>
      <c r="B42" s="146" t="s">
        <v>109</v>
      </c>
      <c r="C42" s="139" t="s">
        <v>110</v>
      </c>
      <c r="D42" s="139"/>
      <c r="E42" s="139"/>
      <c r="F42" s="139"/>
      <c r="G42" s="139"/>
      <c r="H42" s="139"/>
      <c r="I42" s="146" t="s">
        <v>40</v>
      </c>
      <c r="J42" s="146"/>
      <c r="K42" s="146"/>
      <c r="L42" s="10">
        <v>13.86</v>
      </c>
      <c r="M42" s="35">
        <f>SUM(M43:M46)</f>
        <v>0</v>
      </c>
      <c r="N42" s="117">
        <f>L42*M42</f>
        <v>0</v>
      </c>
      <c r="O42" s="117"/>
    </row>
    <row r="43" spans="1:15" ht="13.7" customHeight="1" x14ac:dyDescent="0.15">
      <c r="A43" s="145"/>
      <c r="B43" s="146"/>
      <c r="C43" s="139"/>
      <c r="D43" s="139"/>
      <c r="E43" s="139"/>
      <c r="F43" s="139"/>
      <c r="G43" s="139"/>
      <c r="H43" s="139"/>
      <c r="I43" s="146"/>
      <c r="J43" s="146"/>
      <c r="K43" s="146"/>
      <c r="L43" s="11" t="s">
        <v>32</v>
      </c>
      <c r="M43" s="12">
        <v>0</v>
      </c>
      <c r="N43" s="116">
        <f>L42*M43</f>
        <v>0</v>
      </c>
      <c r="O43" s="116"/>
    </row>
    <row r="44" spans="1:15" ht="13.7" customHeight="1" x14ac:dyDescent="0.15">
      <c r="A44" s="145"/>
      <c r="B44" s="146"/>
      <c r="C44" s="139"/>
      <c r="D44" s="139"/>
      <c r="E44" s="139"/>
      <c r="F44" s="139"/>
      <c r="G44" s="139"/>
      <c r="H44" s="139"/>
      <c r="I44" s="146"/>
      <c r="J44" s="146"/>
      <c r="K44" s="146"/>
      <c r="L44" s="11" t="s">
        <v>33</v>
      </c>
      <c r="M44" s="12">
        <v>0</v>
      </c>
      <c r="N44" s="116">
        <f>L42*M44</f>
        <v>0</v>
      </c>
      <c r="O44" s="116"/>
    </row>
    <row r="45" spans="1:15" ht="13.7" customHeight="1" x14ac:dyDescent="0.15">
      <c r="A45" s="145"/>
      <c r="B45" s="146"/>
      <c r="C45" s="139"/>
      <c r="D45" s="139"/>
      <c r="E45" s="139"/>
      <c r="F45" s="139"/>
      <c r="G45" s="139"/>
      <c r="H45" s="139"/>
      <c r="I45" s="146"/>
      <c r="J45" s="146"/>
      <c r="K45" s="146"/>
      <c r="L45" s="11" t="s">
        <v>34</v>
      </c>
      <c r="M45" s="12">
        <v>0</v>
      </c>
      <c r="N45" s="116">
        <f>L42*M45</f>
        <v>0</v>
      </c>
      <c r="O45" s="116"/>
    </row>
    <row r="46" spans="1:15" ht="13.7" customHeight="1" x14ac:dyDescent="0.15">
      <c r="A46" s="145"/>
      <c r="B46" s="146"/>
      <c r="C46" s="139"/>
      <c r="D46" s="139"/>
      <c r="E46" s="139"/>
      <c r="F46" s="139"/>
      <c r="G46" s="139"/>
      <c r="H46" s="139"/>
      <c r="I46" s="146"/>
      <c r="J46" s="146"/>
      <c r="K46" s="146"/>
      <c r="L46" s="11" t="s">
        <v>35</v>
      </c>
      <c r="M46" s="12">
        <v>0</v>
      </c>
      <c r="N46" s="116">
        <f>L42*M46</f>
        <v>0</v>
      </c>
      <c r="O46" s="116"/>
    </row>
    <row r="47" spans="1:15" ht="13.7" customHeight="1" x14ac:dyDescent="0.15">
      <c r="A47" s="145" t="s">
        <v>111</v>
      </c>
      <c r="B47" s="146" t="s">
        <v>112</v>
      </c>
      <c r="C47" s="139" t="s">
        <v>113</v>
      </c>
      <c r="D47" s="139"/>
      <c r="E47" s="139"/>
      <c r="F47" s="139"/>
      <c r="G47" s="139"/>
      <c r="H47" s="139"/>
      <c r="I47" s="146" t="s">
        <v>31</v>
      </c>
      <c r="J47" s="146"/>
      <c r="K47" s="146"/>
      <c r="L47" s="10">
        <v>2.5</v>
      </c>
      <c r="M47" s="35">
        <f>SUM(M48:M51)</f>
        <v>0</v>
      </c>
      <c r="N47" s="117">
        <f>L47*M47</f>
        <v>0</v>
      </c>
      <c r="O47" s="117"/>
    </row>
    <row r="48" spans="1:15" ht="13.7" customHeight="1" x14ac:dyDescent="0.15">
      <c r="A48" s="145"/>
      <c r="B48" s="146"/>
      <c r="C48" s="139"/>
      <c r="D48" s="139"/>
      <c r="E48" s="139"/>
      <c r="F48" s="139"/>
      <c r="G48" s="139"/>
      <c r="H48" s="139"/>
      <c r="I48" s="146"/>
      <c r="J48" s="146"/>
      <c r="K48" s="146"/>
      <c r="L48" s="11" t="s">
        <v>32</v>
      </c>
      <c r="M48" s="12">
        <v>0</v>
      </c>
      <c r="N48" s="116">
        <f>L47*M48</f>
        <v>0</v>
      </c>
      <c r="O48" s="116"/>
    </row>
    <row r="49" spans="1:15" ht="13.7" customHeight="1" x14ac:dyDescent="0.15">
      <c r="A49" s="145"/>
      <c r="B49" s="146"/>
      <c r="C49" s="139"/>
      <c r="D49" s="139"/>
      <c r="E49" s="139"/>
      <c r="F49" s="139"/>
      <c r="G49" s="139"/>
      <c r="H49" s="139"/>
      <c r="I49" s="146"/>
      <c r="J49" s="146"/>
      <c r="K49" s="146"/>
      <c r="L49" s="11" t="s">
        <v>33</v>
      </c>
      <c r="M49" s="12">
        <v>0</v>
      </c>
      <c r="N49" s="116">
        <f>L47*M49</f>
        <v>0</v>
      </c>
      <c r="O49" s="116"/>
    </row>
    <row r="50" spans="1:15" ht="13.7" customHeight="1" x14ac:dyDescent="0.15">
      <c r="A50" s="145"/>
      <c r="B50" s="146"/>
      <c r="C50" s="139"/>
      <c r="D50" s="139"/>
      <c r="E50" s="139"/>
      <c r="F50" s="139"/>
      <c r="G50" s="139"/>
      <c r="H50" s="139"/>
      <c r="I50" s="146"/>
      <c r="J50" s="146"/>
      <c r="K50" s="146"/>
      <c r="L50" s="11" t="s">
        <v>34</v>
      </c>
      <c r="M50" s="12">
        <v>0</v>
      </c>
      <c r="N50" s="116">
        <f>L47*M50</f>
        <v>0</v>
      </c>
      <c r="O50" s="116"/>
    </row>
    <row r="51" spans="1:15" ht="13.7" customHeight="1" x14ac:dyDescent="0.15">
      <c r="A51" s="145"/>
      <c r="B51" s="146"/>
      <c r="C51" s="139"/>
      <c r="D51" s="139"/>
      <c r="E51" s="139"/>
      <c r="F51" s="139"/>
      <c r="G51" s="139"/>
      <c r="H51" s="139"/>
      <c r="I51" s="146"/>
      <c r="J51" s="146"/>
      <c r="K51" s="146"/>
      <c r="L51" s="11" t="s">
        <v>35</v>
      </c>
      <c r="M51" s="12">
        <v>0</v>
      </c>
      <c r="N51" s="116">
        <f>L47*M51</f>
        <v>0</v>
      </c>
      <c r="O51" s="116"/>
    </row>
    <row r="52" spans="1:15" ht="39.4" customHeight="1" x14ac:dyDescent="0.15">
      <c r="A52" s="147" t="s">
        <v>2</v>
      </c>
      <c r="B52" s="147"/>
      <c r="C52" s="147"/>
      <c r="D52" s="147"/>
      <c r="E52" s="147"/>
      <c r="F52" s="147"/>
      <c r="G52" s="147"/>
      <c r="H52" s="147"/>
      <c r="I52" s="147"/>
      <c r="J52" s="147"/>
      <c r="K52" s="147"/>
      <c r="L52" s="147"/>
      <c r="M52" s="147"/>
      <c r="N52" s="147"/>
      <c r="O52" s="147"/>
    </row>
    <row r="53" spans="1:15" ht="11.85" customHeight="1" x14ac:dyDescent="0.15">
      <c r="A53" s="139" t="s">
        <v>0</v>
      </c>
      <c r="B53" s="139"/>
      <c r="C53" s="139"/>
      <c r="D53" s="139"/>
      <c r="E53" s="139"/>
      <c r="F53" s="139"/>
      <c r="G53" s="139" t="s">
        <v>0</v>
      </c>
      <c r="H53" s="139"/>
      <c r="I53" s="139"/>
      <c r="J53" s="139"/>
      <c r="K53" s="139" t="s">
        <v>0</v>
      </c>
      <c r="L53" s="139"/>
      <c r="M53" s="139"/>
      <c r="N53" s="139"/>
      <c r="O53" s="7" t="s">
        <v>51</v>
      </c>
    </row>
    <row r="54" spans="1:15" ht="0.6" customHeight="1" x14ac:dyDescent="0.15">
      <c r="A54" s="140" t="s">
        <v>2</v>
      </c>
      <c r="B54" s="140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  <c r="O54" s="140"/>
    </row>
    <row r="55" spans="1:15" ht="12.75" customHeight="1" x14ac:dyDescent="0.15">
      <c r="A55" s="148" t="s">
        <v>114</v>
      </c>
      <c r="B55" s="148"/>
      <c r="C55" s="148"/>
      <c r="D55" s="148"/>
      <c r="E55" s="148"/>
      <c r="F55" s="148"/>
      <c r="G55" s="148"/>
      <c r="H55" s="148"/>
      <c r="I55" s="148"/>
      <c r="J55" s="148"/>
      <c r="K55" s="148"/>
      <c r="L55" s="148"/>
      <c r="M55" s="148"/>
      <c r="N55" s="148"/>
      <c r="O55" s="148"/>
    </row>
    <row r="56" spans="1:15" ht="13.7" customHeight="1" x14ac:dyDescent="0.15">
      <c r="A56" s="9" t="s">
        <v>23</v>
      </c>
      <c r="B56" s="144" t="s">
        <v>24</v>
      </c>
      <c r="C56" s="144"/>
      <c r="D56" s="144"/>
      <c r="E56" s="144"/>
      <c r="F56" s="144"/>
      <c r="G56" s="144"/>
      <c r="H56" s="144"/>
      <c r="I56" s="144" t="s">
        <v>25</v>
      </c>
      <c r="J56" s="144"/>
      <c r="K56" s="144"/>
      <c r="L56" s="9" t="s">
        <v>26</v>
      </c>
      <c r="M56" s="9" t="s">
        <v>27</v>
      </c>
      <c r="N56" s="144" t="s">
        <v>28</v>
      </c>
      <c r="O56" s="144"/>
    </row>
    <row r="57" spans="1:15" ht="13.7" customHeight="1" x14ac:dyDescent="0.15">
      <c r="A57" s="145" t="s">
        <v>115</v>
      </c>
      <c r="B57" s="146" t="s">
        <v>86</v>
      </c>
      <c r="C57" s="139" t="s">
        <v>87</v>
      </c>
      <c r="D57" s="139"/>
      <c r="E57" s="139"/>
      <c r="F57" s="139"/>
      <c r="G57" s="139"/>
      <c r="H57" s="139"/>
      <c r="I57" s="146" t="s">
        <v>31</v>
      </c>
      <c r="J57" s="146"/>
      <c r="K57" s="146"/>
      <c r="L57" s="10">
        <v>35.43</v>
      </c>
      <c r="M57" s="35">
        <f>SUM(M58:M61)</f>
        <v>0</v>
      </c>
      <c r="N57" s="117">
        <f>L57*M57</f>
        <v>0</v>
      </c>
      <c r="O57" s="117"/>
    </row>
    <row r="58" spans="1:15" ht="13.7" customHeight="1" x14ac:dyDescent="0.15">
      <c r="A58" s="145"/>
      <c r="B58" s="146"/>
      <c r="C58" s="139"/>
      <c r="D58" s="139"/>
      <c r="E58" s="139"/>
      <c r="F58" s="139"/>
      <c r="G58" s="139"/>
      <c r="H58" s="139"/>
      <c r="I58" s="146"/>
      <c r="J58" s="146"/>
      <c r="K58" s="146"/>
      <c r="L58" s="11" t="s">
        <v>32</v>
      </c>
      <c r="M58" s="12">
        <v>0</v>
      </c>
      <c r="N58" s="116">
        <f>L57*M58</f>
        <v>0</v>
      </c>
      <c r="O58" s="116"/>
    </row>
    <row r="59" spans="1:15" ht="13.7" customHeight="1" x14ac:dyDescent="0.15">
      <c r="A59" s="145"/>
      <c r="B59" s="146"/>
      <c r="C59" s="139"/>
      <c r="D59" s="139"/>
      <c r="E59" s="139"/>
      <c r="F59" s="139"/>
      <c r="G59" s="139"/>
      <c r="H59" s="139"/>
      <c r="I59" s="146"/>
      <c r="J59" s="146"/>
      <c r="K59" s="146"/>
      <c r="L59" s="11" t="s">
        <v>33</v>
      </c>
      <c r="M59" s="12">
        <v>0</v>
      </c>
      <c r="N59" s="116">
        <f>L57*M59</f>
        <v>0</v>
      </c>
      <c r="O59" s="116"/>
    </row>
    <row r="60" spans="1:15" ht="13.7" customHeight="1" x14ac:dyDescent="0.15">
      <c r="A60" s="145"/>
      <c r="B60" s="146"/>
      <c r="C60" s="139"/>
      <c r="D60" s="139"/>
      <c r="E60" s="139"/>
      <c r="F60" s="139"/>
      <c r="G60" s="139"/>
      <c r="H60" s="139"/>
      <c r="I60" s="146"/>
      <c r="J60" s="146"/>
      <c r="K60" s="146"/>
      <c r="L60" s="11" t="s">
        <v>34</v>
      </c>
      <c r="M60" s="12">
        <v>0</v>
      </c>
      <c r="N60" s="116">
        <f>L57*M60</f>
        <v>0</v>
      </c>
      <c r="O60" s="116"/>
    </row>
    <row r="61" spans="1:15" ht="13.7" customHeight="1" x14ac:dyDescent="0.15">
      <c r="A61" s="145"/>
      <c r="B61" s="146"/>
      <c r="C61" s="139"/>
      <c r="D61" s="139"/>
      <c r="E61" s="139"/>
      <c r="F61" s="139"/>
      <c r="G61" s="139"/>
      <c r="H61" s="139"/>
      <c r="I61" s="146"/>
      <c r="J61" s="146"/>
      <c r="K61" s="146"/>
      <c r="L61" s="11" t="s">
        <v>35</v>
      </c>
      <c r="M61" s="12">
        <v>0</v>
      </c>
      <c r="N61" s="116">
        <f>L57*M61</f>
        <v>0</v>
      </c>
      <c r="O61" s="116"/>
    </row>
    <row r="62" spans="1:15" ht="13.7" customHeight="1" x14ac:dyDescent="0.15">
      <c r="A62" s="145" t="s">
        <v>116</v>
      </c>
      <c r="B62" s="146" t="s">
        <v>44</v>
      </c>
      <c r="C62" s="139" t="s">
        <v>45</v>
      </c>
      <c r="D62" s="139"/>
      <c r="E62" s="139"/>
      <c r="F62" s="139"/>
      <c r="G62" s="139"/>
      <c r="H62" s="139"/>
      <c r="I62" s="146" t="s">
        <v>31</v>
      </c>
      <c r="J62" s="146"/>
      <c r="K62" s="146"/>
      <c r="L62" s="10">
        <v>13.06</v>
      </c>
      <c r="M62" s="35">
        <f>SUM(M63:M66)</f>
        <v>0</v>
      </c>
      <c r="N62" s="117">
        <f>L62*M62</f>
        <v>0</v>
      </c>
      <c r="O62" s="117"/>
    </row>
    <row r="63" spans="1:15" ht="13.7" customHeight="1" x14ac:dyDescent="0.15">
      <c r="A63" s="145"/>
      <c r="B63" s="146"/>
      <c r="C63" s="139"/>
      <c r="D63" s="139"/>
      <c r="E63" s="139"/>
      <c r="F63" s="139"/>
      <c r="G63" s="139"/>
      <c r="H63" s="139"/>
      <c r="I63" s="146"/>
      <c r="J63" s="146"/>
      <c r="K63" s="146"/>
      <c r="L63" s="11" t="s">
        <v>32</v>
      </c>
      <c r="M63" s="12">
        <v>0</v>
      </c>
      <c r="N63" s="116">
        <f>L62*M63</f>
        <v>0</v>
      </c>
      <c r="O63" s="116"/>
    </row>
    <row r="64" spans="1:15" ht="13.7" customHeight="1" x14ac:dyDescent="0.15">
      <c r="A64" s="145"/>
      <c r="B64" s="146"/>
      <c r="C64" s="139"/>
      <c r="D64" s="139"/>
      <c r="E64" s="139"/>
      <c r="F64" s="139"/>
      <c r="G64" s="139"/>
      <c r="H64" s="139"/>
      <c r="I64" s="146"/>
      <c r="J64" s="146"/>
      <c r="K64" s="146"/>
      <c r="L64" s="11" t="s">
        <v>33</v>
      </c>
      <c r="M64" s="12">
        <v>0</v>
      </c>
      <c r="N64" s="116">
        <f>L62*M64</f>
        <v>0</v>
      </c>
      <c r="O64" s="116"/>
    </row>
    <row r="65" spans="1:15" ht="13.7" customHeight="1" x14ac:dyDescent="0.15">
      <c r="A65" s="145"/>
      <c r="B65" s="146"/>
      <c r="C65" s="139"/>
      <c r="D65" s="139"/>
      <c r="E65" s="139"/>
      <c r="F65" s="139"/>
      <c r="G65" s="139"/>
      <c r="H65" s="139"/>
      <c r="I65" s="146"/>
      <c r="J65" s="146"/>
      <c r="K65" s="146"/>
      <c r="L65" s="11" t="s">
        <v>34</v>
      </c>
      <c r="M65" s="12">
        <v>0</v>
      </c>
      <c r="N65" s="116">
        <f>L62*M65</f>
        <v>0</v>
      </c>
      <c r="O65" s="116"/>
    </row>
    <row r="66" spans="1:15" ht="13.7" customHeight="1" x14ac:dyDescent="0.15">
      <c r="A66" s="145"/>
      <c r="B66" s="146"/>
      <c r="C66" s="139"/>
      <c r="D66" s="139"/>
      <c r="E66" s="139"/>
      <c r="F66" s="139"/>
      <c r="G66" s="139"/>
      <c r="H66" s="139"/>
      <c r="I66" s="146"/>
      <c r="J66" s="146"/>
      <c r="K66" s="146"/>
      <c r="L66" s="11" t="s">
        <v>35</v>
      </c>
      <c r="M66" s="12">
        <v>0</v>
      </c>
      <c r="N66" s="116">
        <f>L62*M66</f>
        <v>0</v>
      </c>
      <c r="O66" s="116"/>
    </row>
    <row r="67" spans="1:15" ht="13.7" customHeight="1" x14ac:dyDescent="0.15">
      <c r="A67" s="145" t="s">
        <v>117</v>
      </c>
      <c r="B67" s="149" t="s">
        <v>153</v>
      </c>
      <c r="C67" s="139" t="s">
        <v>89</v>
      </c>
      <c r="D67" s="139"/>
      <c r="E67" s="139"/>
      <c r="F67" s="139"/>
      <c r="G67" s="139"/>
      <c r="H67" s="139"/>
      <c r="I67" s="146" t="s">
        <v>40</v>
      </c>
      <c r="J67" s="146"/>
      <c r="K67" s="146"/>
      <c r="L67" s="10">
        <v>8.9700000000000006</v>
      </c>
      <c r="M67" s="35">
        <f>SUM(M68:M71)</f>
        <v>0</v>
      </c>
      <c r="N67" s="117">
        <f>L67*M67</f>
        <v>0</v>
      </c>
      <c r="O67" s="117"/>
    </row>
    <row r="68" spans="1:15" ht="13.7" customHeight="1" x14ac:dyDescent="0.15">
      <c r="A68" s="145"/>
      <c r="B68" s="149"/>
      <c r="C68" s="139"/>
      <c r="D68" s="139"/>
      <c r="E68" s="139"/>
      <c r="F68" s="139"/>
      <c r="G68" s="139"/>
      <c r="H68" s="139"/>
      <c r="I68" s="146"/>
      <c r="J68" s="146"/>
      <c r="K68" s="146"/>
      <c r="L68" s="11" t="s">
        <v>32</v>
      </c>
      <c r="M68" s="85">
        <v>0</v>
      </c>
      <c r="N68" s="116">
        <f>L67*M68</f>
        <v>0</v>
      </c>
      <c r="O68" s="116"/>
    </row>
    <row r="69" spans="1:15" ht="13.7" customHeight="1" x14ac:dyDescent="0.15">
      <c r="A69" s="145"/>
      <c r="B69" s="149"/>
      <c r="C69" s="139"/>
      <c r="D69" s="139"/>
      <c r="E69" s="139"/>
      <c r="F69" s="139"/>
      <c r="G69" s="139"/>
      <c r="H69" s="139"/>
      <c r="I69" s="146"/>
      <c r="J69" s="146"/>
      <c r="K69" s="146"/>
      <c r="L69" s="11" t="s">
        <v>33</v>
      </c>
      <c r="M69" s="85">
        <v>0</v>
      </c>
      <c r="N69" s="116">
        <f>L67*M69</f>
        <v>0</v>
      </c>
      <c r="O69" s="116"/>
    </row>
    <row r="70" spans="1:15" ht="13.7" customHeight="1" x14ac:dyDescent="0.15">
      <c r="A70" s="145"/>
      <c r="B70" s="149"/>
      <c r="C70" s="139"/>
      <c r="D70" s="139"/>
      <c r="E70" s="139"/>
      <c r="F70" s="139"/>
      <c r="G70" s="139"/>
      <c r="H70" s="139"/>
      <c r="I70" s="146"/>
      <c r="J70" s="146"/>
      <c r="K70" s="146"/>
      <c r="L70" s="11" t="s">
        <v>34</v>
      </c>
      <c r="M70" s="12">
        <v>0</v>
      </c>
      <c r="N70" s="116">
        <f>L67*M70</f>
        <v>0</v>
      </c>
      <c r="O70" s="116"/>
    </row>
    <row r="71" spans="1:15" ht="13.9" customHeight="1" x14ac:dyDescent="0.15">
      <c r="A71" s="145"/>
      <c r="B71" s="149"/>
      <c r="C71" s="139"/>
      <c r="D71" s="139"/>
      <c r="E71" s="139"/>
      <c r="F71" s="139"/>
      <c r="G71" s="139"/>
      <c r="H71" s="139"/>
      <c r="I71" s="146"/>
      <c r="J71" s="146"/>
      <c r="K71" s="146"/>
      <c r="L71" s="11" t="s">
        <v>35</v>
      </c>
      <c r="M71" s="12">
        <v>0</v>
      </c>
      <c r="N71" s="116">
        <f>L67*M71</f>
        <v>0</v>
      </c>
      <c r="O71" s="116"/>
    </row>
    <row r="72" spans="1:15" ht="13.7" customHeight="1" x14ac:dyDescent="0.15">
      <c r="A72" s="145" t="s">
        <v>118</v>
      </c>
      <c r="B72" s="146" t="s">
        <v>49</v>
      </c>
      <c r="C72" s="139" t="s">
        <v>50</v>
      </c>
      <c r="D72" s="139"/>
      <c r="E72" s="139"/>
      <c r="F72" s="139"/>
      <c r="G72" s="139"/>
      <c r="H72" s="139"/>
      <c r="I72" s="146" t="s">
        <v>31</v>
      </c>
      <c r="J72" s="146"/>
      <c r="K72" s="146"/>
      <c r="L72" s="10">
        <v>48.49</v>
      </c>
      <c r="M72" s="35">
        <f>SUM(M73:M76)</f>
        <v>0</v>
      </c>
      <c r="N72" s="117">
        <f>L72*M72</f>
        <v>0</v>
      </c>
      <c r="O72" s="117"/>
    </row>
    <row r="73" spans="1:15" ht="13.7" customHeight="1" x14ac:dyDescent="0.15">
      <c r="A73" s="145"/>
      <c r="B73" s="146"/>
      <c r="C73" s="139"/>
      <c r="D73" s="139"/>
      <c r="E73" s="139"/>
      <c r="F73" s="139"/>
      <c r="G73" s="139"/>
      <c r="H73" s="139"/>
      <c r="I73" s="146"/>
      <c r="J73" s="146"/>
      <c r="K73" s="146"/>
      <c r="L73" s="11" t="s">
        <v>32</v>
      </c>
      <c r="M73" s="12">
        <v>0</v>
      </c>
      <c r="N73" s="116">
        <f>L72*M73</f>
        <v>0</v>
      </c>
      <c r="O73" s="116"/>
    </row>
    <row r="74" spans="1:15" ht="13.7" customHeight="1" x14ac:dyDescent="0.15">
      <c r="A74" s="145"/>
      <c r="B74" s="146"/>
      <c r="C74" s="139"/>
      <c r="D74" s="139"/>
      <c r="E74" s="139"/>
      <c r="F74" s="139"/>
      <c r="G74" s="139"/>
      <c r="H74" s="139"/>
      <c r="I74" s="146"/>
      <c r="J74" s="146"/>
      <c r="K74" s="146"/>
      <c r="L74" s="11" t="s">
        <v>33</v>
      </c>
      <c r="M74" s="12">
        <v>0</v>
      </c>
      <c r="N74" s="116">
        <f>L72*M74</f>
        <v>0</v>
      </c>
      <c r="O74" s="116"/>
    </row>
    <row r="75" spans="1:15" ht="13.7" customHeight="1" x14ac:dyDescent="0.15">
      <c r="A75" s="145"/>
      <c r="B75" s="146"/>
      <c r="C75" s="139"/>
      <c r="D75" s="139"/>
      <c r="E75" s="139"/>
      <c r="F75" s="139"/>
      <c r="G75" s="139"/>
      <c r="H75" s="139"/>
      <c r="I75" s="146"/>
      <c r="J75" s="146"/>
      <c r="K75" s="146"/>
      <c r="L75" s="11" t="s">
        <v>34</v>
      </c>
      <c r="M75" s="12">
        <v>0</v>
      </c>
      <c r="N75" s="116">
        <f>L72*M75</f>
        <v>0</v>
      </c>
      <c r="O75" s="116"/>
    </row>
    <row r="76" spans="1:15" ht="13.7" customHeight="1" x14ac:dyDescent="0.15">
      <c r="A76" s="145"/>
      <c r="B76" s="146"/>
      <c r="C76" s="139"/>
      <c r="D76" s="139"/>
      <c r="E76" s="139"/>
      <c r="F76" s="139"/>
      <c r="G76" s="139"/>
      <c r="H76" s="139"/>
      <c r="I76" s="146"/>
      <c r="J76" s="146"/>
      <c r="K76" s="146"/>
      <c r="L76" s="11" t="s">
        <v>35</v>
      </c>
      <c r="M76" s="12">
        <v>0</v>
      </c>
      <c r="N76" s="116">
        <f>L72*M76</f>
        <v>0</v>
      </c>
      <c r="O76" s="116"/>
    </row>
    <row r="77" spans="1:15" ht="13.7" customHeight="1" x14ac:dyDescent="0.15">
      <c r="A77" s="145" t="s">
        <v>119</v>
      </c>
      <c r="B77" s="146" t="s">
        <v>120</v>
      </c>
      <c r="C77" s="139" t="s">
        <v>121</v>
      </c>
      <c r="D77" s="139"/>
      <c r="E77" s="139"/>
      <c r="F77" s="139"/>
      <c r="G77" s="139"/>
      <c r="H77" s="139"/>
      <c r="I77" s="146" t="s">
        <v>56</v>
      </c>
      <c r="J77" s="146"/>
      <c r="K77" s="146"/>
      <c r="L77" s="10">
        <v>1</v>
      </c>
      <c r="M77" s="35">
        <f>SUM(M78:M81)</f>
        <v>0</v>
      </c>
      <c r="N77" s="117">
        <f>L77*M77</f>
        <v>0</v>
      </c>
      <c r="O77" s="117"/>
    </row>
    <row r="78" spans="1:15" ht="13.7" customHeight="1" x14ac:dyDescent="0.15">
      <c r="A78" s="145"/>
      <c r="B78" s="146"/>
      <c r="C78" s="139"/>
      <c r="D78" s="139"/>
      <c r="E78" s="139"/>
      <c r="F78" s="139"/>
      <c r="G78" s="139"/>
      <c r="H78" s="139"/>
      <c r="I78" s="146"/>
      <c r="J78" s="146"/>
      <c r="K78" s="146"/>
      <c r="L78" s="11" t="s">
        <v>32</v>
      </c>
      <c r="M78" s="12">
        <v>0</v>
      </c>
      <c r="N78" s="116">
        <f>L77*M78</f>
        <v>0</v>
      </c>
      <c r="O78" s="116"/>
    </row>
    <row r="79" spans="1:15" ht="13.7" customHeight="1" x14ac:dyDescent="0.15">
      <c r="A79" s="145"/>
      <c r="B79" s="146"/>
      <c r="C79" s="139"/>
      <c r="D79" s="139"/>
      <c r="E79" s="139"/>
      <c r="F79" s="139"/>
      <c r="G79" s="139"/>
      <c r="H79" s="139"/>
      <c r="I79" s="146"/>
      <c r="J79" s="146"/>
      <c r="K79" s="146"/>
      <c r="L79" s="11" t="s">
        <v>33</v>
      </c>
      <c r="M79" s="12">
        <v>0</v>
      </c>
      <c r="N79" s="116">
        <f>L77*M79</f>
        <v>0</v>
      </c>
      <c r="O79" s="116"/>
    </row>
    <row r="80" spans="1:15" ht="13.7" customHeight="1" x14ac:dyDescent="0.15">
      <c r="A80" s="145"/>
      <c r="B80" s="146"/>
      <c r="C80" s="139"/>
      <c r="D80" s="139"/>
      <c r="E80" s="139"/>
      <c r="F80" s="139"/>
      <c r="G80" s="139"/>
      <c r="H80" s="139"/>
      <c r="I80" s="146"/>
      <c r="J80" s="146"/>
      <c r="K80" s="146"/>
      <c r="L80" s="11" t="s">
        <v>34</v>
      </c>
      <c r="M80" s="12">
        <v>0</v>
      </c>
      <c r="N80" s="116">
        <f>L77*M80</f>
        <v>0</v>
      </c>
      <c r="O80" s="116"/>
    </row>
    <row r="81" spans="1:15" ht="13.7" customHeight="1" x14ac:dyDescent="0.15">
      <c r="A81" s="145"/>
      <c r="B81" s="146"/>
      <c r="C81" s="139"/>
      <c r="D81" s="139"/>
      <c r="E81" s="139"/>
      <c r="F81" s="139"/>
      <c r="G81" s="139"/>
      <c r="H81" s="139"/>
      <c r="I81" s="146"/>
      <c r="J81" s="146"/>
      <c r="K81" s="146"/>
      <c r="L81" s="11" t="s">
        <v>35</v>
      </c>
      <c r="M81" s="12">
        <v>0</v>
      </c>
      <c r="N81" s="116">
        <f>L77*M81</f>
        <v>0</v>
      </c>
      <c r="O81" s="116"/>
    </row>
    <row r="82" spans="1:15" ht="13.7" customHeight="1" x14ac:dyDescent="0.15">
      <c r="A82" s="145" t="s">
        <v>122</v>
      </c>
      <c r="B82" s="146" t="s">
        <v>123</v>
      </c>
      <c r="C82" s="139" t="s">
        <v>124</v>
      </c>
      <c r="D82" s="139"/>
      <c r="E82" s="139"/>
      <c r="F82" s="139"/>
      <c r="G82" s="139"/>
      <c r="H82" s="139"/>
      <c r="I82" s="146" t="s">
        <v>56</v>
      </c>
      <c r="J82" s="146"/>
      <c r="K82" s="146"/>
      <c r="L82" s="10">
        <v>1</v>
      </c>
      <c r="M82" s="35">
        <f>SUM(M83:M86)</f>
        <v>0</v>
      </c>
      <c r="N82" s="117">
        <f>L82*M82</f>
        <v>0</v>
      </c>
      <c r="O82" s="117"/>
    </row>
    <row r="83" spans="1:15" ht="13.7" customHeight="1" x14ac:dyDescent="0.15">
      <c r="A83" s="145"/>
      <c r="B83" s="146"/>
      <c r="C83" s="139"/>
      <c r="D83" s="139"/>
      <c r="E83" s="139"/>
      <c r="F83" s="139"/>
      <c r="G83" s="139"/>
      <c r="H83" s="139"/>
      <c r="I83" s="146"/>
      <c r="J83" s="146"/>
      <c r="K83" s="146"/>
      <c r="L83" s="11" t="s">
        <v>32</v>
      </c>
      <c r="M83" s="12">
        <v>0</v>
      </c>
      <c r="N83" s="116">
        <f>L82*M83</f>
        <v>0</v>
      </c>
      <c r="O83" s="116"/>
    </row>
    <row r="84" spans="1:15" ht="13.7" customHeight="1" x14ac:dyDescent="0.15">
      <c r="A84" s="145"/>
      <c r="B84" s="146"/>
      <c r="C84" s="139"/>
      <c r="D84" s="139"/>
      <c r="E84" s="139"/>
      <c r="F84" s="139"/>
      <c r="G84" s="139"/>
      <c r="H84" s="139"/>
      <c r="I84" s="146"/>
      <c r="J84" s="146"/>
      <c r="K84" s="146"/>
      <c r="L84" s="11" t="s">
        <v>33</v>
      </c>
      <c r="M84" s="12">
        <v>0</v>
      </c>
      <c r="N84" s="116">
        <f>L82*M84</f>
        <v>0</v>
      </c>
      <c r="O84" s="116"/>
    </row>
    <row r="85" spans="1:15" ht="13.7" customHeight="1" x14ac:dyDescent="0.15">
      <c r="A85" s="145"/>
      <c r="B85" s="146"/>
      <c r="C85" s="139"/>
      <c r="D85" s="139"/>
      <c r="E85" s="139"/>
      <c r="F85" s="139"/>
      <c r="G85" s="139"/>
      <c r="H85" s="139"/>
      <c r="I85" s="146"/>
      <c r="J85" s="146"/>
      <c r="K85" s="146"/>
      <c r="L85" s="11" t="s">
        <v>34</v>
      </c>
      <c r="M85" s="12">
        <v>0</v>
      </c>
      <c r="N85" s="116">
        <f>L82*M85</f>
        <v>0</v>
      </c>
      <c r="O85" s="116"/>
    </row>
    <row r="86" spans="1:15" ht="13.7" customHeight="1" x14ac:dyDescent="0.15">
      <c r="A86" s="145"/>
      <c r="B86" s="146"/>
      <c r="C86" s="139"/>
      <c r="D86" s="139"/>
      <c r="E86" s="139"/>
      <c r="F86" s="139"/>
      <c r="G86" s="139"/>
      <c r="H86" s="139"/>
      <c r="I86" s="146"/>
      <c r="J86" s="146"/>
      <c r="K86" s="146"/>
      <c r="L86" s="11" t="s">
        <v>35</v>
      </c>
      <c r="M86" s="12">
        <v>0</v>
      </c>
      <c r="N86" s="116">
        <f>L82*M86</f>
        <v>0</v>
      </c>
      <c r="O86" s="116"/>
    </row>
    <row r="87" spans="1:15" ht="13.7" customHeight="1" x14ac:dyDescent="0.15">
      <c r="A87" s="145" t="s">
        <v>125</v>
      </c>
      <c r="B87" s="146" t="s">
        <v>58</v>
      </c>
      <c r="C87" s="139" t="s">
        <v>59</v>
      </c>
      <c r="D87" s="139"/>
      <c r="E87" s="139"/>
      <c r="F87" s="139"/>
      <c r="G87" s="139"/>
      <c r="H87" s="139"/>
      <c r="I87" s="146" t="s">
        <v>60</v>
      </c>
      <c r="J87" s="146"/>
      <c r="K87" s="146"/>
      <c r="L87" s="10">
        <v>2</v>
      </c>
      <c r="M87" s="35">
        <f>SUM(M88:M91)</f>
        <v>0</v>
      </c>
      <c r="N87" s="117">
        <f>L87*M87</f>
        <v>0</v>
      </c>
      <c r="O87" s="117"/>
    </row>
    <row r="88" spans="1:15" ht="13.7" customHeight="1" x14ac:dyDescent="0.15">
      <c r="A88" s="145"/>
      <c r="B88" s="146"/>
      <c r="C88" s="139"/>
      <c r="D88" s="139"/>
      <c r="E88" s="139"/>
      <c r="F88" s="139"/>
      <c r="G88" s="139"/>
      <c r="H88" s="139"/>
      <c r="I88" s="146"/>
      <c r="J88" s="146"/>
      <c r="K88" s="146"/>
      <c r="L88" s="11" t="s">
        <v>32</v>
      </c>
      <c r="M88" s="12">
        <v>0</v>
      </c>
      <c r="N88" s="116">
        <f>L87*M88</f>
        <v>0</v>
      </c>
      <c r="O88" s="116"/>
    </row>
    <row r="89" spans="1:15" ht="13.7" customHeight="1" x14ac:dyDescent="0.15">
      <c r="A89" s="145"/>
      <c r="B89" s="146"/>
      <c r="C89" s="139"/>
      <c r="D89" s="139"/>
      <c r="E89" s="139"/>
      <c r="F89" s="139"/>
      <c r="G89" s="139"/>
      <c r="H89" s="139"/>
      <c r="I89" s="146"/>
      <c r="J89" s="146"/>
      <c r="K89" s="146"/>
      <c r="L89" s="11" t="s">
        <v>33</v>
      </c>
      <c r="M89" s="12">
        <v>0</v>
      </c>
      <c r="N89" s="116">
        <f>L87*M89</f>
        <v>0</v>
      </c>
      <c r="O89" s="116"/>
    </row>
    <row r="90" spans="1:15" ht="13.7" customHeight="1" x14ac:dyDescent="0.15">
      <c r="A90" s="145"/>
      <c r="B90" s="146"/>
      <c r="C90" s="139"/>
      <c r="D90" s="139"/>
      <c r="E90" s="139"/>
      <c r="F90" s="139"/>
      <c r="G90" s="139"/>
      <c r="H90" s="139"/>
      <c r="I90" s="146"/>
      <c r="J90" s="146"/>
      <c r="K90" s="146"/>
      <c r="L90" s="11" t="s">
        <v>34</v>
      </c>
      <c r="M90" s="12">
        <v>0</v>
      </c>
      <c r="N90" s="116">
        <f>L87*M90</f>
        <v>0</v>
      </c>
      <c r="O90" s="116"/>
    </row>
    <row r="91" spans="1:15" ht="13.7" customHeight="1" x14ac:dyDescent="0.15">
      <c r="A91" s="145"/>
      <c r="B91" s="146"/>
      <c r="C91" s="139"/>
      <c r="D91" s="139"/>
      <c r="E91" s="139"/>
      <c r="F91" s="139"/>
      <c r="G91" s="139"/>
      <c r="H91" s="139"/>
      <c r="I91" s="146"/>
      <c r="J91" s="146"/>
      <c r="K91" s="146"/>
      <c r="L91" s="11" t="s">
        <v>35</v>
      </c>
      <c r="M91" s="12">
        <v>0</v>
      </c>
      <c r="N91" s="116">
        <f>L87*M91</f>
        <v>0</v>
      </c>
      <c r="O91" s="116"/>
    </row>
    <row r="92" spans="1:15" ht="13.7" customHeight="1" x14ac:dyDescent="0.15">
      <c r="A92" s="145" t="s">
        <v>126</v>
      </c>
      <c r="B92" s="146" t="s">
        <v>62</v>
      </c>
      <c r="C92" s="139" t="s">
        <v>63</v>
      </c>
      <c r="D92" s="139"/>
      <c r="E92" s="139"/>
      <c r="F92" s="139"/>
      <c r="G92" s="139"/>
      <c r="H92" s="139"/>
      <c r="I92" s="146" t="s">
        <v>60</v>
      </c>
      <c r="J92" s="146"/>
      <c r="K92" s="146"/>
      <c r="L92" s="10">
        <v>1</v>
      </c>
      <c r="M92" s="35">
        <f>SUM(M93:M96)</f>
        <v>0</v>
      </c>
      <c r="N92" s="117">
        <f>L92*M92</f>
        <v>0</v>
      </c>
      <c r="O92" s="117"/>
    </row>
    <row r="93" spans="1:15" ht="13.7" customHeight="1" x14ac:dyDescent="0.15">
      <c r="A93" s="145"/>
      <c r="B93" s="146"/>
      <c r="C93" s="139"/>
      <c r="D93" s="139"/>
      <c r="E93" s="139"/>
      <c r="F93" s="139"/>
      <c r="G93" s="139"/>
      <c r="H93" s="139"/>
      <c r="I93" s="146"/>
      <c r="J93" s="146"/>
      <c r="K93" s="146"/>
      <c r="L93" s="11" t="s">
        <v>32</v>
      </c>
      <c r="M93" s="12">
        <v>0</v>
      </c>
      <c r="N93" s="116">
        <f>L92*M93</f>
        <v>0</v>
      </c>
      <c r="O93" s="116"/>
    </row>
    <row r="94" spans="1:15" ht="13.7" customHeight="1" x14ac:dyDescent="0.15">
      <c r="A94" s="145"/>
      <c r="B94" s="146"/>
      <c r="C94" s="139"/>
      <c r="D94" s="139"/>
      <c r="E94" s="139"/>
      <c r="F94" s="139"/>
      <c r="G94" s="139"/>
      <c r="H94" s="139"/>
      <c r="I94" s="146"/>
      <c r="J94" s="146"/>
      <c r="K94" s="146"/>
      <c r="L94" s="11" t="s">
        <v>33</v>
      </c>
      <c r="M94" s="12">
        <v>0</v>
      </c>
      <c r="N94" s="116">
        <f>L92*M94</f>
        <v>0</v>
      </c>
      <c r="O94" s="116"/>
    </row>
    <row r="95" spans="1:15" ht="13.7" customHeight="1" x14ac:dyDescent="0.15">
      <c r="A95" s="145"/>
      <c r="B95" s="146"/>
      <c r="C95" s="139"/>
      <c r="D95" s="139"/>
      <c r="E95" s="139"/>
      <c r="F95" s="139"/>
      <c r="G95" s="139"/>
      <c r="H95" s="139"/>
      <c r="I95" s="146"/>
      <c r="J95" s="146"/>
      <c r="K95" s="146"/>
      <c r="L95" s="11" t="s">
        <v>34</v>
      </c>
      <c r="M95" s="12">
        <v>0</v>
      </c>
      <c r="N95" s="116">
        <f>L92*M95</f>
        <v>0</v>
      </c>
      <c r="O95" s="116"/>
    </row>
    <row r="96" spans="1:15" ht="13.7" customHeight="1" x14ac:dyDescent="0.15">
      <c r="A96" s="145"/>
      <c r="B96" s="146"/>
      <c r="C96" s="139"/>
      <c r="D96" s="139"/>
      <c r="E96" s="139"/>
      <c r="F96" s="139"/>
      <c r="G96" s="139"/>
      <c r="H96" s="139"/>
      <c r="I96" s="146"/>
      <c r="J96" s="146"/>
      <c r="K96" s="146"/>
      <c r="L96" s="11" t="s">
        <v>35</v>
      </c>
      <c r="M96" s="12">
        <v>0</v>
      </c>
      <c r="N96" s="116">
        <f>L92*M96</f>
        <v>0</v>
      </c>
      <c r="O96" s="116"/>
    </row>
    <row r="97" spans="1:15" ht="17.649999999999999" customHeight="1" x14ac:dyDescent="0.15">
      <c r="A97" s="14" t="s">
        <v>25</v>
      </c>
      <c r="B97" s="156" t="s">
        <v>127</v>
      </c>
      <c r="C97" s="156"/>
      <c r="D97" s="156"/>
      <c r="E97" s="156"/>
      <c r="F97" s="156"/>
      <c r="G97" s="156"/>
      <c r="H97" s="156"/>
      <c r="I97" s="156"/>
      <c r="J97" s="156"/>
      <c r="K97" s="156"/>
      <c r="L97" s="156"/>
      <c r="M97" s="156"/>
      <c r="N97" s="156"/>
      <c r="O97" s="156"/>
    </row>
    <row r="98" spans="1:15" ht="13.7" customHeight="1" x14ac:dyDescent="0.15">
      <c r="A98" s="145" t="s">
        <v>128</v>
      </c>
      <c r="B98" s="146" t="s">
        <v>129</v>
      </c>
      <c r="C98" s="139" t="s">
        <v>130</v>
      </c>
      <c r="D98" s="139"/>
      <c r="E98" s="139"/>
      <c r="F98" s="139"/>
      <c r="G98" s="139"/>
      <c r="H98" s="139"/>
      <c r="I98" s="146" t="s">
        <v>40</v>
      </c>
      <c r="J98" s="146"/>
      <c r="K98" s="146"/>
      <c r="L98" s="10">
        <v>8</v>
      </c>
      <c r="M98" s="35">
        <f>SUM(M99:M102)</f>
        <v>0</v>
      </c>
      <c r="N98" s="117">
        <f>L98*M98</f>
        <v>0</v>
      </c>
      <c r="O98" s="117"/>
    </row>
    <row r="99" spans="1:15" ht="13.7" customHeight="1" x14ac:dyDescent="0.15">
      <c r="A99" s="145"/>
      <c r="B99" s="146"/>
      <c r="C99" s="139"/>
      <c r="D99" s="139"/>
      <c r="E99" s="139"/>
      <c r="F99" s="139"/>
      <c r="G99" s="139"/>
      <c r="H99" s="139"/>
      <c r="I99" s="146"/>
      <c r="J99" s="146"/>
      <c r="K99" s="146"/>
      <c r="L99" s="11" t="s">
        <v>32</v>
      </c>
      <c r="M99" s="12">
        <v>0</v>
      </c>
      <c r="N99" s="116">
        <f>L98*M99</f>
        <v>0</v>
      </c>
      <c r="O99" s="116"/>
    </row>
    <row r="100" spans="1:15" ht="13.7" customHeight="1" x14ac:dyDescent="0.15">
      <c r="A100" s="145"/>
      <c r="B100" s="146"/>
      <c r="C100" s="139"/>
      <c r="D100" s="139"/>
      <c r="E100" s="139"/>
      <c r="F100" s="139"/>
      <c r="G100" s="139"/>
      <c r="H100" s="139"/>
      <c r="I100" s="146"/>
      <c r="J100" s="146"/>
      <c r="K100" s="146"/>
      <c r="L100" s="11" t="s">
        <v>33</v>
      </c>
      <c r="M100" s="12">
        <v>0</v>
      </c>
      <c r="N100" s="116">
        <f>L98*M100</f>
        <v>0</v>
      </c>
      <c r="O100" s="116"/>
    </row>
    <row r="101" spans="1:15" ht="13.7" customHeight="1" x14ac:dyDescent="0.15">
      <c r="A101" s="145"/>
      <c r="B101" s="146"/>
      <c r="C101" s="139"/>
      <c r="D101" s="139"/>
      <c r="E101" s="139"/>
      <c r="F101" s="139"/>
      <c r="G101" s="139"/>
      <c r="H101" s="139"/>
      <c r="I101" s="146"/>
      <c r="J101" s="146"/>
      <c r="K101" s="146"/>
      <c r="L101" s="11" t="s">
        <v>34</v>
      </c>
      <c r="M101" s="12">
        <v>0</v>
      </c>
      <c r="N101" s="116">
        <f>L98*M101</f>
        <v>0</v>
      </c>
      <c r="O101" s="116"/>
    </row>
    <row r="102" spans="1:15" ht="13.7" customHeight="1" x14ac:dyDescent="0.15">
      <c r="A102" s="145"/>
      <c r="B102" s="146"/>
      <c r="C102" s="139"/>
      <c r="D102" s="139"/>
      <c r="E102" s="139"/>
      <c r="F102" s="139"/>
      <c r="G102" s="139"/>
      <c r="H102" s="139"/>
      <c r="I102" s="146"/>
      <c r="J102" s="146"/>
      <c r="K102" s="146"/>
      <c r="L102" s="11" t="s">
        <v>35</v>
      </c>
      <c r="M102" s="12">
        <v>0</v>
      </c>
      <c r="N102" s="116">
        <f>L98*M102</f>
        <v>0</v>
      </c>
      <c r="O102" s="116"/>
    </row>
    <row r="103" spans="1:15" ht="13.7" customHeight="1" x14ac:dyDescent="0.15">
      <c r="A103" s="145" t="s">
        <v>131</v>
      </c>
      <c r="B103" s="146" t="s">
        <v>132</v>
      </c>
      <c r="C103" s="139" t="s">
        <v>133</v>
      </c>
      <c r="D103" s="139"/>
      <c r="E103" s="139"/>
      <c r="F103" s="139"/>
      <c r="G103" s="139"/>
      <c r="H103" s="139"/>
      <c r="I103" s="146" t="s">
        <v>56</v>
      </c>
      <c r="J103" s="146"/>
      <c r="K103" s="146"/>
      <c r="L103" s="10">
        <v>4</v>
      </c>
      <c r="M103" s="35">
        <f>SUM(M104:M107)</f>
        <v>0</v>
      </c>
      <c r="N103" s="117">
        <f>L103*M103</f>
        <v>0</v>
      </c>
      <c r="O103" s="117"/>
    </row>
    <row r="104" spans="1:15" ht="13.7" customHeight="1" x14ac:dyDescent="0.15">
      <c r="A104" s="145"/>
      <c r="B104" s="146"/>
      <c r="C104" s="139"/>
      <c r="D104" s="139"/>
      <c r="E104" s="139"/>
      <c r="F104" s="139"/>
      <c r="G104" s="139"/>
      <c r="H104" s="139"/>
      <c r="I104" s="146"/>
      <c r="J104" s="146"/>
      <c r="K104" s="146"/>
      <c r="L104" s="11" t="s">
        <v>32</v>
      </c>
      <c r="M104" s="12">
        <v>0</v>
      </c>
      <c r="N104" s="116">
        <f>L103*M104</f>
        <v>0</v>
      </c>
      <c r="O104" s="116"/>
    </row>
    <row r="105" spans="1:15" ht="13.7" customHeight="1" x14ac:dyDescent="0.15">
      <c r="A105" s="145"/>
      <c r="B105" s="146"/>
      <c r="C105" s="139"/>
      <c r="D105" s="139"/>
      <c r="E105" s="139"/>
      <c r="F105" s="139"/>
      <c r="G105" s="139"/>
      <c r="H105" s="139"/>
      <c r="I105" s="146"/>
      <c r="J105" s="146"/>
      <c r="K105" s="146"/>
      <c r="L105" s="11" t="s">
        <v>33</v>
      </c>
      <c r="M105" s="12">
        <v>0</v>
      </c>
      <c r="N105" s="116">
        <f>L103*M105</f>
        <v>0</v>
      </c>
      <c r="O105" s="116"/>
    </row>
    <row r="106" spans="1:15" ht="13.7" customHeight="1" x14ac:dyDescent="0.15">
      <c r="A106" s="145"/>
      <c r="B106" s="146"/>
      <c r="C106" s="139"/>
      <c r="D106" s="139"/>
      <c r="E106" s="139"/>
      <c r="F106" s="139"/>
      <c r="G106" s="139"/>
      <c r="H106" s="139"/>
      <c r="I106" s="146"/>
      <c r="J106" s="146"/>
      <c r="K106" s="146"/>
      <c r="L106" s="11" t="s">
        <v>34</v>
      </c>
      <c r="M106" s="12">
        <v>0</v>
      </c>
      <c r="N106" s="116">
        <f>L103*M106</f>
        <v>0</v>
      </c>
      <c r="O106" s="116"/>
    </row>
    <row r="107" spans="1:15" ht="13.7" customHeight="1" x14ac:dyDescent="0.15">
      <c r="A107" s="145"/>
      <c r="B107" s="146"/>
      <c r="C107" s="139"/>
      <c r="D107" s="139"/>
      <c r="E107" s="139"/>
      <c r="F107" s="139"/>
      <c r="G107" s="139"/>
      <c r="H107" s="139"/>
      <c r="I107" s="146"/>
      <c r="J107" s="146"/>
      <c r="K107" s="146"/>
      <c r="L107" s="11" t="s">
        <v>35</v>
      </c>
      <c r="M107" s="12">
        <v>0</v>
      </c>
      <c r="N107" s="116">
        <f>L103*M107</f>
        <v>0</v>
      </c>
      <c r="O107" s="116"/>
    </row>
    <row r="108" spans="1:15" ht="17.649999999999999" customHeight="1" x14ac:dyDescent="0.15">
      <c r="A108" s="147" t="s">
        <v>2</v>
      </c>
      <c r="B108" s="147"/>
      <c r="C108" s="147"/>
      <c r="D108" s="147"/>
      <c r="E108" s="147"/>
      <c r="F108" s="147"/>
      <c r="G108" s="147"/>
      <c r="H108" s="147"/>
      <c r="I108" s="147"/>
      <c r="J108" s="147"/>
      <c r="K108" s="147"/>
      <c r="L108" s="147"/>
      <c r="M108" s="147"/>
      <c r="N108" s="147"/>
      <c r="O108" s="147"/>
    </row>
    <row r="109" spans="1:15" ht="11.85" customHeight="1" x14ac:dyDescent="0.15">
      <c r="A109" s="139" t="s">
        <v>0</v>
      </c>
      <c r="B109" s="139"/>
      <c r="C109" s="139"/>
      <c r="D109" s="139"/>
      <c r="E109" s="139"/>
      <c r="F109" s="139"/>
      <c r="G109" s="139" t="s">
        <v>0</v>
      </c>
      <c r="H109" s="139"/>
      <c r="I109" s="139"/>
      <c r="J109" s="139"/>
      <c r="K109" s="139" t="s">
        <v>0</v>
      </c>
      <c r="L109" s="139"/>
      <c r="M109" s="139"/>
      <c r="N109" s="139"/>
      <c r="O109" s="7" t="s">
        <v>134</v>
      </c>
    </row>
    <row r="110" spans="1:15" ht="0.6" customHeight="1" x14ac:dyDescent="0.15">
      <c r="A110" s="140" t="s">
        <v>2</v>
      </c>
      <c r="B110" s="140"/>
      <c r="C110" s="140"/>
      <c r="D110" s="140"/>
      <c r="E110" s="140"/>
      <c r="F110" s="140"/>
      <c r="G110" s="140"/>
      <c r="H110" s="140"/>
      <c r="I110" s="140"/>
      <c r="J110" s="140"/>
      <c r="K110" s="140"/>
      <c r="L110" s="140"/>
      <c r="M110" s="140"/>
      <c r="N110" s="140"/>
      <c r="O110" s="140"/>
    </row>
    <row r="111" spans="1:15" ht="12.75" customHeight="1" x14ac:dyDescent="0.15">
      <c r="A111" s="148" t="s">
        <v>114</v>
      </c>
      <c r="B111" s="148"/>
      <c r="C111" s="148"/>
      <c r="D111" s="148"/>
      <c r="E111" s="148"/>
      <c r="F111" s="148"/>
      <c r="G111" s="148"/>
      <c r="H111" s="148"/>
      <c r="I111" s="148"/>
      <c r="J111" s="148"/>
      <c r="K111" s="148"/>
      <c r="L111" s="148"/>
      <c r="M111" s="148"/>
      <c r="N111" s="148"/>
      <c r="O111" s="148"/>
    </row>
    <row r="112" spans="1:15" ht="13.7" customHeight="1" x14ac:dyDescent="0.15">
      <c r="A112" s="9" t="s">
        <v>23</v>
      </c>
      <c r="B112" s="144" t="s">
        <v>24</v>
      </c>
      <c r="C112" s="144"/>
      <c r="D112" s="144"/>
      <c r="E112" s="144"/>
      <c r="F112" s="144"/>
      <c r="G112" s="144"/>
      <c r="H112" s="144"/>
      <c r="I112" s="144" t="s">
        <v>25</v>
      </c>
      <c r="J112" s="144"/>
      <c r="K112" s="144"/>
      <c r="L112" s="9" t="s">
        <v>26</v>
      </c>
      <c r="M112" s="9" t="s">
        <v>27</v>
      </c>
      <c r="N112" s="144" t="s">
        <v>28</v>
      </c>
      <c r="O112" s="144"/>
    </row>
    <row r="113" spans="1:15" ht="13.7" customHeight="1" x14ac:dyDescent="0.15">
      <c r="A113" s="145" t="s">
        <v>135</v>
      </c>
      <c r="B113" s="146" t="s">
        <v>136</v>
      </c>
      <c r="C113" s="139" t="s">
        <v>137</v>
      </c>
      <c r="D113" s="139"/>
      <c r="E113" s="139"/>
      <c r="F113" s="139"/>
      <c r="G113" s="139"/>
      <c r="H113" s="139"/>
      <c r="I113" s="146" t="s">
        <v>40</v>
      </c>
      <c r="J113" s="146"/>
      <c r="K113" s="146"/>
      <c r="L113" s="10">
        <v>6</v>
      </c>
      <c r="M113" s="35">
        <f>SUM(M114:M117)</f>
        <v>0</v>
      </c>
      <c r="N113" s="117">
        <f>L113*M113</f>
        <v>0</v>
      </c>
      <c r="O113" s="117"/>
    </row>
    <row r="114" spans="1:15" ht="13.7" customHeight="1" x14ac:dyDescent="0.15">
      <c r="A114" s="145"/>
      <c r="B114" s="146"/>
      <c r="C114" s="139"/>
      <c r="D114" s="139"/>
      <c r="E114" s="139"/>
      <c r="F114" s="139"/>
      <c r="G114" s="139"/>
      <c r="H114" s="139"/>
      <c r="I114" s="146"/>
      <c r="J114" s="146"/>
      <c r="K114" s="146"/>
      <c r="L114" s="11" t="s">
        <v>32</v>
      </c>
      <c r="M114" s="12">
        <v>0</v>
      </c>
      <c r="N114" s="116">
        <f>L113*M114</f>
        <v>0</v>
      </c>
      <c r="O114" s="116"/>
    </row>
    <row r="115" spans="1:15" ht="13.7" customHeight="1" x14ac:dyDescent="0.15">
      <c r="A115" s="145"/>
      <c r="B115" s="146"/>
      <c r="C115" s="139"/>
      <c r="D115" s="139"/>
      <c r="E115" s="139"/>
      <c r="F115" s="139"/>
      <c r="G115" s="139"/>
      <c r="H115" s="139"/>
      <c r="I115" s="146"/>
      <c r="J115" s="146"/>
      <c r="K115" s="146"/>
      <c r="L115" s="11" t="s">
        <v>33</v>
      </c>
      <c r="M115" s="12">
        <v>0</v>
      </c>
      <c r="N115" s="116">
        <f>L113*M115</f>
        <v>0</v>
      </c>
      <c r="O115" s="116"/>
    </row>
    <row r="116" spans="1:15" ht="13.7" customHeight="1" x14ac:dyDescent="0.15">
      <c r="A116" s="145"/>
      <c r="B116" s="146"/>
      <c r="C116" s="139"/>
      <c r="D116" s="139"/>
      <c r="E116" s="139"/>
      <c r="F116" s="139"/>
      <c r="G116" s="139"/>
      <c r="H116" s="139"/>
      <c r="I116" s="146"/>
      <c r="J116" s="146"/>
      <c r="K116" s="146"/>
      <c r="L116" s="11" t="s">
        <v>34</v>
      </c>
      <c r="M116" s="12">
        <v>0</v>
      </c>
      <c r="N116" s="116">
        <f>L113*M116</f>
        <v>0</v>
      </c>
      <c r="O116" s="116"/>
    </row>
    <row r="117" spans="1:15" ht="13.7" customHeight="1" x14ac:dyDescent="0.15">
      <c r="A117" s="145"/>
      <c r="B117" s="146"/>
      <c r="C117" s="139"/>
      <c r="D117" s="139"/>
      <c r="E117" s="139"/>
      <c r="F117" s="139"/>
      <c r="G117" s="139"/>
      <c r="H117" s="139"/>
      <c r="I117" s="146"/>
      <c r="J117" s="146"/>
      <c r="K117" s="146"/>
      <c r="L117" s="11" t="s">
        <v>35</v>
      </c>
      <c r="M117" s="12">
        <v>0</v>
      </c>
      <c r="N117" s="116">
        <f>L113*M117</f>
        <v>0</v>
      </c>
      <c r="O117" s="116"/>
    </row>
    <row r="118" spans="1:15" ht="13.7" customHeight="1" x14ac:dyDescent="0.15">
      <c r="A118" s="145" t="s">
        <v>138</v>
      </c>
      <c r="B118" s="146" t="s">
        <v>139</v>
      </c>
      <c r="C118" s="139" t="s">
        <v>140</v>
      </c>
      <c r="D118" s="139"/>
      <c r="E118" s="139"/>
      <c r="F118" s="139"/>
      <c r="G118" s="139"/>
      <c r="H118" s="139"/>
      <c r="I118" s="146" t="s">
        <v>56</v>
      </c>
      <c r="J118" s="146"/>
      <c r="K118" s="146"/>
      <c r="L118" s="10">
        <v>1</v>
      </c>
      <c r="M118" s="35">
        <f>SUM(M119:M122)</f>
        <v>0</v>
      </c>
      <c r="N118" s="117">
        <f>L118*M118</f>
        <v>0</v>
      </c>
      <c r="O118" s="117"/>
    </row>
    <row r="119" spans="1:15" ht="13.7" customHeight="1" x14ac:dyDescent="0.15">
      <c r="A119" s="145"/>
      <c r="B119" s="146"/>
      <c r="C119" s="139"/>
      <c r="D119" s="139"/>
      <c r="E119" s="139"/>
      <c r="F119" s="139"/>
      <c r="G119" s="139"/>
      <c r="H119" s="139"/>
      <c r="I119" s="146"/>
      <c r="J119" s="146"/>
      <c r="K119" s="146"/>
      <c r="L119" s="11" t="s">
        <v>32</v>
      </c>
      <c r="M119" s="12">
        <v>0</v>
      </c>
      <c r="N119" s="116">
        <f>L118*M119</f>
        <v>0</v>
      </c>
      <c r="O119" s="116"/>
    </row>
    <row r="120" spans="1:15" ht="13.7" customHeight="1" x14ac:dyDescent="0.15">
      <c r="A120" s="145"/>
      <c r="B120" s="146"/>
      <c r="C120" s="139"/>
      <c r="D120" s="139"/>
      <c r="E120" s="139"/>
      <c r="F120" s="139"/>
      <c r="G120" s="139"/>
      <c r="H120" s="139"/>
      <c r="I120" s="146"/>
      <c r="J120" s="146"/>
      <c r="K120" s="146"/>
      <c r="L120" s="11" t="s">
        <v>33</v>
      </c>
      <c r="M120" s="12">
        <v>0</v>
      </c>
      <c r="N120" s="116">
        <f>L118*M120</f>
        <v>0</v>
      </c>
      <c r="O120" s="116"/>
    </row>
    <row r="121" spans="1:15" ht="13.7" customHeight="1" x14ac:dyDescent="0.15">
      <c r="A121" s="145"/>
      <c r="B121" s="146"/>
      <c r="C121" s="139"/>
      <c r="D121" s="139"/>
      <c r="E121" s="139"/>
      <c r="F121" s="139"/>
      <c r="G121" s="139"/>
      <c r="H121" s="139"/>
      <c r="I121" s="146"/>
      <c r="J121" s="146"/>
      <c r="K121" s="146"/>
      <c r="L121" s="11" t="s">
        <v>34</v>
      </c>
      <c r="M121" s="12">
        <v>0</v>
      </c>
      <c r="N121" s="116">
        <f>L118*M121</f>
        <v>0</v>
      </c>
      <c r="O121" s="116"/>
    </row>
    <row r="122" spans="1:15" ht="13.7" customHeight="1" x14ac:dyDescent="0.15">
      <c r="A122" s="145"/>
      <c r="B122" s="146"/>
      <c r="C122" s="139"/>
      <c r="D122" s="139"/>
      <c r="E122" s="139"/>
      <c r="F122" s="139"/>
      <c r="G122" s="139"/>
      <c r="H122" s="139"/>
      <c r="I122" s="146"/>
      <c r="J122" s="146"/>
      <c r="K122" s="146"/>
      <c r="L122" s="11" t="s">
        <v>35</v>
      </c>
      <c r="M122" s="12">
        <v>0</v>
      </c>
      <c r="N122" s="116">
        <f>L118*M122</f>
        <v>0</v>
      </c>
      <c r="O122" s="116"/>
    </row>
    <row r="123" spans="1:15" ht="13.7" customHeight="1" x14ac:dyDescent="0.15">
      <c r="A123" s="145" t="s">
        <v>141</v>
      </c>
      <c r="B123" s="146" t="s">
        <v>142</v>
      </c>
      <c r="C123" s="139" t="s">
        <v>143</v>
      </c>
      <c r="D123" s="139"/>
      <c r="E123" s="139"/>
      <c r="F123" s="139"/>
      <c r="G123" s="139"/>
      <c r="H123" s="139"/>
      <c r="I123" s="146" t="s">
        <v>56</v>
      </c>
      <c r="J123" s="146"/>
      <c r="K123" s="146"/>
      <c r="L123" s="10">
        <v>2</v>
      </c>
      <c r="M123" s="35">
        <f>SUM(M124:M127)</f>
        <v>0</v>
      </c>
      <c r="N123" s="117">
        <f>L123*M123</f>
        <v>0</v>
      </c>
      <c r="O123" s="117"/>
    </row>
    <row r="124" spans="1:15" ht="13.7" customHeight="1" x14ac:dyDescent="0.15">
      <c r="A124" s="145"/>
      <c r="B124" s="146"/>
      <c r="C124" s="139"/>
      <c r="D124" s="139"/>
      <c r="E124" s="139"/>
      <c r="F124" s="139"/>
      <c r="G124" s="139"/>
      <c r="H124" s="139"/>
      <c r="I124" s="146"/>
      <c r="J124" s="146"/>
      <c r="K124" s="146"/>
      <c r="L124" s="11" t="s">
        <v>32</v>
      </c>
      <c r="M124" s="12">
        <v>0</v>
      </c>
      <c r="N124" s="116">
        <f>L123*M124</f>
        <v>0</v>
      </c>
      <c r="O124" s="116"/>
    </row>
    <row r="125" spans="1:15" ht="13.7" customHeight="1" x14ac:dyDescent="0.15">
      <c r="A125" s="145"/>
      <c r="B125" s="146"/>
      <c r="C125" s="139"/>
      <c r="D125" s="139"/>
      <c r="E125" s="139"/>
      <c r="F125" s="139"/>
      <c r="G125" s="139"/>
      <c r="H125" s="139"/>
      <c r="I125" s="146"/>
      <c r="J125" s="146"/>
      <c r="K125" s="146"/>
      <c r="L125" s="11" t="s">
        <v>33</v>
      </c>
      <c r="M125" s="12">
        <v>0</v>
      </c>
      <c r="N125" s="116">
        <f>L123*M125</f>
        <v>0</v>
      </c>
      <c r="O125" s="116"/>
    </row>
    <row r="126" spans="1:15" ht="13.7" customHeight="1" x14ac:dyDescent="0.15">
      <c r="A126" s="145"/>
      <c r="B126" s="146"/>
      <c r="C126" s="139"/>
      <c r="D126" s="139"/>
      <c r="E126" s="139"/>
      <c r="F126" s="139"/>
      <c r="G126" s="139"/>
      <c r="H126" s="139"/>
      <c r="I126" s="146"/>
      <c r="J126" s="146"/>
      <c r="K126" s="146"/>
      <c r="L126" s="11" t="s">
        <v>34</v>
      </c>
      <c r="M126" s="12">
        <v>0</v>
      </c>
      <c r="N126" s="116">
        <f>L123*M126</f>
        <v>0</v>
      </c>
      <c r="O126" s="116"/>
    </row>
    <row r="127" spans="1:15" ht="13.7" customHeight="1" x14ac:dyDescent="0.15">
      <c r="A127" s="145"/>
      <c r="B127" s="146"/>
      <c r="C127" s="139"/>
      <c r="D127" s="139"/>
      <c r="E127" s="139"/>
      <c r="F127" s="139"/>
      <c r="G127" s="139"/>
      <c r="H127" s="139"/>
      <c r="I127" s="146"/>
      <c r="J127" s="146"/>
      <c r="K127" s="146"/>
      <c r="L127" s="11" t="s">
        <v>35</v>
      </c>
      <c r="M127" s="12">
        <v>0</v>
      </c>
      <c r="N127" s="116">
        <f>L123*M127</f>
        <v>0</v>
      </c>
      <c r="O127" s="116"/>
    </row>
    <row r="128" spans="1:15" ht="13.7" customHeight="1" x14ac:dyDescent="0.15">
      <c r="A128" s="145" t="s">
        <v>144</v>
      </c>
      <c r="B128" s="146" t="s">
        <v>145</v>
      </c>
      <c r="C128" s="139" t="s">
        <v>146</v>
      </c>
      <c r="D128" s="139"/>
      <c r="E128" s="139"/>
      <c r="F128" s="139"/>
      <c r="G128" s="139"/>
      <c r="H128" s="139"/>
      <c r="I128" s="146" t="s">
        <v>56</v>
      </c>
      <c r="J128" s="146"/>
      <c r="K128" s="146"/>
      <c r="L128" s="10">
        <v>2</v>
      </c>
      <c r="M128" s="35">
        <f>SUM(M129:M132)</f>
        <v>0</v>
      </c>
      <c r="N128" s="117">
        <f>L128*M128</f>
        <v>0</v>
      </c>
      <c r="O128" s="117"/>
    </row>
    <row r="129" spans="1:15" ht="13.7" customHeight="1" x14ac:dyDescent="0.15">
      <c r="A129" s="145"/>
      <c r="B129" s="146"/>
      <c r="C129" s="139"/>
      <c r="D129" s="139"/>
      <c r="E129" s="139"/>
      <c r="F129" s="139"/>
      <c r="G129" s="139"/>
      <c r="H129" s="139"/>
      <c r="I129" s="146"/>
      <c r="J129" s="146"/>
      <c r="K129" s="146"/>
      <c r="L129" s="11" t="s">
        <v>32</v>
      </c>
      <c r="M129" s="12">
        <v>0</v>
      </c>
      <c r="N129" s="116">
        <f>L128*M129</f>
        <v>0</v>
      </c>
      <c r="O129" s="116"/>
    </row>
    <row r="130" spans="1:15" ht="13.7" customHeight="1" x14ac:dyDescent="0.15">
      <c r="A130" s="145"/>
      <c r="B130" s="146"/>
      <c r="C130" s="139"/>
      <c r="D130" s="139"/>
      <c r="E130" s="139"/>
      <c r="F130" s="139"/>
      <c r="G130" s="139"/>
      <c r="H130" s="139"/>
      <c r="I130" s="146"/>
      <c r="J130" s="146"/>
      <c r="K130" s="146"/>
      <c r="L130" s="11" t="s">
        <v>33</v>
      </c>
      <c r="M130" s="12">
        <v>0</v>
      </c>
      <c r="N130" s="116">
        <f>L128*M130</f>
        <v>0</v>
      </c>
      <c r="O130" s="116"/>
    </row>
    <row r="131" spans="1:15" ht="13.7" customHeight="1" x14ac:dyDescent="0.15">
      <c r="A131" s="145"/>
      <c r="B131" s="146"/>
      <c r="C131" s="139"/>
      <c r="D131" s="139"/>
      <c r="E131" s="139"/>
      <c r="F131" s="139"/>
      <c r="G131" s="139"/>
      <c r="H131" s="139"/>
      <c r="I131" s="146"/>
      <c r="J131" s="146"/>
      <c r="K131" s="146"/>
      <c r="L131" s="11" t="s">
        <v>34</v>
      </c>
      <c r="M131" s="12">
        <v>0</v>
      </c>
      <c r="N131" s="116">
        <f>L128*M131</f>
        <v>0</v>
      </c>
      <c r="O131" s="116"/>
    </row>
    <row r="132" spans="1:15" ht="13.7" customHeight="1" x14ac:dyDescent="0.15">
      <c r="A132" s="145"/>
      <c r="B132" s="146"/>
      <c r="C132" s="139"/>
      <c r="D132" s="139"/>
      <c r="E132" s="139"/>
      <c r="F132" s="139"/>
      <c r="G132" s="139"/>
      <c r="H132" s="139"/>
      <c r="I132" s="146"/>
      <c r="J132" s="146"/>
      <c r="K132" s="146"/>
      <c r="L132" s="11" t="s">
        <v>35</v>
      </c>
      <c r="M132" s="12">
        <v>0</v>
      </c>
      <c r="N132" s="116">
        <f>L128*M132</f>
        <v>0</v>
      </c>
      <c r="O132" s="116"/>
    </row>
    <row r="133" spans="1:15" ht="13.7" customHeight="1" x14ac:dyDescent="0.15">
      <c r="A133" s="145" t="s">
        <v>147</v>
      </c>
      <c r="B133" s="146" t="s">
        <v>145</v>
      </c>
      <c r="C133" s="139" t="s">
        <v>146</v>
      </c>
      <c r="D133" s="139"/>
      <c r="E133" s="139"/>
      <c r="F133" s="139"/>
      <c r="G133" s="139"/>
      <c r="H133" s="139"/>
      <c r="I133" s="146" t="s">
        <v>56</v>
      </c>
      <c r="J133" s="146"/>
      <c r="K133" s="146"/>
      <c r="L133" s="10">
        <v>2</v>
      </c>
      <c r="M133" s="35">
        <f>SUM(M134:M137)</f>
        <v>0</v>
      </c>
      <c r="N133" s="117">
        <f>L133*M133</f>
        <v>0</v>
      </c>
      <c r="O133" s="117"/>
    </row>
    <row r="134" spans="1:15" ht="13.7" customHeight="1" x14ac:dyDescent="0.15">
      <c r="A134" s="145"/>
      <c r="B134" s="146"/>
      <c r="C134" s="139"/>
      <c r="D134" s="139"/>
      <c r="E134" s="139"/>
      <c r="F134" s="139"/>
      <c r="G134" s="139"/>
      <c r="H134" s="139"/>
      <c r="I134" s="146"/>
      <c r="J134" s="146"/>
      <c r="K134" s="146"/>
      <c r="L134" s="11" t="s">
        <v>32</v>
      </c>
      <c r="M134" s="12">
        <v>0</v>
      </c>
      <c r="N134" s="116">
        <f>L133*M134</f>
        <v>0</v>
      </c>
      <c r="O134" s="116"/>
    </row>
    <row r="135" spans="1:15" ht="13.7" customHeight="1" x14ac:dyDescent="0.15">
      <c r="A135" s="145"/>
      <c r="B135" s="146"/>
      <c r="C135" s="139"/>
      <c r="D135" s="139"/>
      <c r="E135" s="139"/>
      <c r="F135" s="139"/>
      <c r="G135" s="139"/>
      <c r="H135" s="139"/>
      <c r="I135" s="146"/>
      <c r="J135" s="146"/>
      <c r="K135" s="146"/>
      <c r="L135" s="11" t="s">
        <v>33</v>
      </c>
      <c r="M135" s="12">
        <v>0</v>
      </c>
      <c r="N135" s="116">
        <f>L133*M135</f>
        <v>0</v>
      </c>
      <c r="O135" s="116"/>
    </row>
    <row r="136" spans="1:15" ht="13.7" customHeight="1" x14ac:dyDescent="0.15">
      <c r="A136" s="145"/>
      <c r="B136" s="146"/>
      <c r="C136" s="139"/>
      <c r="D136" s="139"/>
      <c r="E136" s="139"/>
      <c r="F136" s="139"/>
      <c r="G136" s="139"/>
      <c r="H136" s="139"/>
      <c r="I136" s="146"/>
      <c r="J136" s="146"/>
      <c r="K136" s="146"/>
      <c r="L136" s="11" t="s">
        <v>34</v>
      </c>
      <c r="M136" s="12">
        <v>0</v>
      </c>
      <c r="N136" s="116">
        <f>L133*M136</f>
        <v>0</v>
      </c>
      <c r="O136" s="116"/>
    </row>
    <row r="137" spans="1:15" ht="13.7" customHeight="1" x14ac:dyDescent="0.15">
      <c r="A137" s="145"/>
      <c r="B137" s="146"/>
      <c r="C137" s="139"/>
      <c r="D137" s="139"/>
      <c r="E137" s="139"/>
      <c r="F137" s="139"/>
      <c r="G137" s="139"/>
      <c r="H137" s="139"/>
      <c r="I137" s="146"/>
      <c r="J137" s="146"/>
      <c r="K137" s="146"/>
      <c r="L137" s="11" t="s">
        <v>35</v>
      </c>
      <c r="M137" s="12">
        <v>0</v>
      </c>
      <c r="N137" s="116">
        <f>L133*M137</f>
        <v>0</v>
      </c>
      <c r="O137" s="116"/>
    </row>
    <row r="138" spans="1:15" ht="13.7" customHeight="1" x14ac:dyDescent="0.15">
      <c r="A138" s="151" t="s">
        <v>64</v>
      </c>
      <c r="B138" s="151"/>
      <c r="C138" s="151"/>
      <c r="D138" s="151"/>
      <c r="E138" s="151"/>
      <c r="F138" s="151"/>
      <c r="G138" s="13" t="s">
        <v>65</v>
      </c>
      <c r="H138" s="151" t="s">
        <v>66</v>
      </c>
      <c r="I138" s="151"/>
      <c r="J138" s="151" t="s">
        <v>67</v>
      </c>
      <c r="K138" s="151"/>
      <c r="L138" s="151"/>
      <c r="M138" s="13" t="s">
        <v>68</v>
      </c>
      <c r="N138" s="151" t="s">
        <v>69</v>
      </c>
      <c r="O138" s="151"/>
    </row>
    <row r="139" spans="1:15" ht="13.7" customHeight="1" x14ac:dyDescent="0.15">
      <c r="A139" s="146" t="s">
        <v>70</v>
      </c>
      <c r="B139" s="146"/>
      <c r="C139" s="146"/>
      <c r="D139" s="146"/>
      <c r="E139" s="146"/>
      <c r="F139" s="146"/>
      <c r="G139" s="36">
        <f>N18+N23+N28+N33+N38+N48+N43+N58+N63+N68+N73+N78+N83+N88+N93+N99+N104+N114+N119+N124+N129+N134</f>
        <v>0</v>
      </c>
      <c r="H139" s="116">
        <f>N19+N24+N29+N34+N39+N44+N49+N59+N64+N69+N74+N79+N84+N89+N94+N100+N105+N115+N120+N125+N130+N135</f>
        <v>0</v>
      </c>
      <c r="I139" s="116"/>
      <c r="J139" s="116">
        <f>N20+N25+N30+N35+N40+N45+N50+N60+N65+N70+N75+N80+N85+N90+N95+N101+N106+N116+N121+N126+N131+N136</f>
        <v>0</v>
      </c>
      <c r="K139" s="116"/>
      <c r="L139" s="116"/>
      <c r="M139" s="40">
        <f>N21+N26+N31+N36+N41+N46+N51+N61+N66+N71+N76+N81+N86+N91+N96+N102+N107+N117+N122+N127+N132+N137</f>
        <v>0</v>
      </c>
      <c r="N139" s="117">
        <f>N17+N22+N27+N32+N37+N42+N47+N57+N62+N67+N72+N77+N82+N87+N92+N98+N103+N113+N118+N123+N128+N133</f>
        <v>0</v>
      </c>
      <c r="O139" s="117"/>
    </row>
    <row r="140" spans="1:15" ht="12.75" customHeight="1" x14ac:dyDescent="0.15">
      <c r="A140" s="146" t="s">
        <v>71</v>
      </c>
      <c r="B140" s="146"/>
      <c r="C140" s="146"/>
      <c r="D140" s="146"/>
      <c r="E140" s="146"/>
      <c r="F140" s="146"/>
      <c r="G140" s="146"/>
      <c r="H140" s="146"/>
      <c r="I140" s="146"/>
      <c r="J140" s="146"/>
      <c r="K140" s="146"/>
      <c r="L140" s="146"/>
      <c r="M140" s="146"/>
      <c r="N140" s="146"/>
      <c r="O140" s="146"/>
    </row>
    <row r="141" spans="1:15" ht="35.450000000000003" customHeight="1" x14ac:dyDescent="0.15">
      <c r="A141" s="139" t="s">
        <v>72</v>
      </c>
      <c r="B141" s="139"/>
      <c r="C141" s="139"/>
      <c r="D141" s="150">
        <v>2.2499999999999999E-2</v>
      </c>
      <c r="E141" s="150"/>
      <c r="F141" s="150"/>
      <c r="G141" s="38">
        <v>0</v>
      </c>
      <c r="H141" s="109">
        <f>D141*H139</f>
        <v>0</v>
      </c>
      <c r="I141" s="109"/>
      <c r="J141" s="109">
        <v>0</v>
      </c>
      <c r="K141" s="109"/>
      <c r="L141" s="109"/>
      <c r="M141" s="38">
        <v>0</v>
      </c>
      <c r="N141" s="109">
        <f>H141</f>
        <v>0</v>
      </c>
      <c r="O141" s="109"/>
    </row>
    <row r="142" spans="1:15" ht="24.2" customHeight="1" x14ac:dyDescent="0.15">
      <c r="A142" s="152" t="s">
        <v>73</v>
      </c>
      <c r="B142" s="152"/>
      <c r="C142" s="152"/>
      <c r="D142" s="152"/>
      <c r="E142" s="152"/>
      <c r="F142" s="152"/>
      <c r="G142" s="37">
        <f>G139+G141</f>
        <v>0</v>
      </c>
      <c r="H142" s="98">
        <f>H139+H141</f>
        <v>0</v>
      </c>
      <c r="I142" s="98"/>
      <c r="J142" s="98">
        <f>J139+J141</f>
        <v>0</v>
      </c>
      <c r="K142" s="98"/>
      <c r="L142" s="98"/>
      <c r="M142" s="37">
        <f>M139+M141</f>
        <v>0</v>
      </c>
      <c r="N142" s="98">
        <f>N139+N141</f>
        <v>0</v>
      </c>
      <c r="O142" s="98"/>
    </row>
    <row r="143" spans="1:15" ht="12.75" customHeight="1" x14ac:dyDescent="0.15">
      <c r="A143" s="139" t="s">
        <v>74</v>
      </c>
      <c r="B143" s="139"/>
      <c r="C143" s="139"/>
      <c r="D143" s="153">
        <v>0.1</v>
      </c>
      <c r="E143" s="153"/>
      <c r="F143" s="153"/>
      <c r="G143" s="38">
        <f>D143*G142</f>
        <v>0</v>
      </c>
      <c r="H143" s="109">
        <f>D143*H142</f>
        <v>0</v>
      </c>
      <c r="I143" s="109">
        <f t="shared" ref="I143:L143" si="0">F143*I142</f>
        <v>0</v>
      </c>
      <c r="J143" s="109">
        <f>D143*J142</f>
        <v>0</v>
      </c>
      <c r="K143" s="109">
        <f t="shared" si="0"/>
        <v>0</v>
      </c>
      <c r="L143" s="109">
        <f t="shared" si="0"/>
        <v>0</v>
      </c>
      <c r="M143" s="38">
        <f>D143*M142</f>
        <v>0</v>
      </c>
      <c r="N143" s="109">
        <f>D143*N142</f>
        <v>0</v>
      </c>
      <c r="O143" s="109"/>
    </row>
    <row r="144" spans="1:15" ht="24.2" customHeight="1" x14ac:dyDescent="0.15">
      <c r="A144" s="152" t="s">
        <v>75</v>
      </c>
      <c r="B144" s="152"/>
      <c r="C144" s="152"/>
      <c r="D144" s="152"/>
      <c r="E144" s="152"/>
      <c r="F144" s="152"/>
      <c r="G144" s="37">
        <f>G142+G143</f>
        <v>0</v>
      </c>
      <c r="H144" s="98">
        <f>H142+H143</f>
        <v>0</v>
      </c>
      <c r="I144" s="98"/>
      <c r="J144" s="98">
        <f>J142+J143</f>
        <v>0</v>
      </c>
      <c r="K144" s="98"/>
      <c r="L144" s="98"/>
      <c r="M144" s="37">
        <f>M142+M143</f>
        <v>0</v>
      </c>
      <c r="N144" s="98">
        <f>N142+N143</f>
        <v>0</v>
      </c>
      <c r="O144" s="98"/>
    </row>
    <row r="145" spans="1:15" ht="12.75" customHeight="1" x14ac:dyDescent="0.15">
      <c r="A145" s="139" t="s">
        <v>76</v>
      </c>
      <c r="B145" s="139"/>
      <c r="C145" s="139"/>
      <c r="D145" s="153">
        <v>0.05</v>
      </c>
      <c r="E145" s="153"/>
      <c r="F145" s="153"/>
      <c r="G145" s="38">
        <f>D145*G144</f>
        <v>0</v>
      </c>
      <c r="H145" s="109">
        <f>D145*H144</f>
        <v>0</v>
      </c>
      <c r="I145" s="109"/>
      <c r="J145" s="109">
        <f>D145*J144</f>
        <v>0</v>
      </c>
      <c r="K145" s="109"/>
      <c r="L145" s="109"/>
      <c r="M145" s="38">
        <f>D145*M144</f>
        <v>0</v>
      </c>
      <c r="N145" s="109">
        <f>D145*N144</f>
        <v>0</v>
      </c>
      <c r="O145" s="109"/>
    </row>
    <row r="146" spans="1:15" ht="12.75" customHeight="1" x14ac:dyDescent="0.15">
      <c r="A146" s="152" t="s">
        <v>77</v>
      </c>
      <c r="B146" s="152"/>
      <c r="C146" s="152"/>
      <c r="D146" s="152"/>
      <c r="E146" s="152"/>
      <c r="F146" s="152"/>
      <c r="G146" s="37">
        <f>G144+G145</f>
        <v>0</v>
      </c>
      <c r="H146" s="98">
        <f>H144+H145</f>
        <v>0</v>
      </c>
      <c r="I146" s="98"/>
      <c r="J146" s="98">
        <f>J144+J145</f>
        <v>0</v>
      </c>
      <c r="K146" s="98"/>
      <c r="L146" s="98"/>
      <c r="M146" s="37">
        <f>M144+M145</f>
        <v>0</v>
      </c>
      <c r="N146" s="98">
        <f>N144+N145</f>
        <v>0</v>
      </c>
      <c r="O146" s="98"/>
    </row>
    <row r="147" spans="1:15" ht="13.7" customHeight="1" x14ac:dyDescent="0.15">
      <c r="A147" s="146" t="s">
        <v>78</v>
      </c>
      <c r="B147" s="146"/>
      <c r="C147" s="146"/>
      <c r="D147" s="146"/>
      <c r="E147" s="146"/>
      <c r="F147" s="146"/>
      <c r="G147" s="39" t="s">
        <v>2</v>
      </c>
      <c r="H147" s="97" t="s">
        <v>2</v>
      </c>
      <c r="I147" s="97"/>
      <c r="J147" s="97" t="s">
        <v>2</v>
      </c>
      <c r="K147" s="97"/>
      <c r="L147" s="97"/>
      <c r="M147" s="39" t="s">
        <v>2</v>
      </c>
      <c r="N147" s="98">
        <f>N146</f>
        <v>0</v>
      </c>
      <c r="O147" s="98"/>
    </row>
    <row r="148" spans="1:15" ht="13.7" customHeight="1" x14ac:dyDescent="0.15">
      <c r="A148" s="146" t="s">
        <v>79</v>
      </c>
      <c r="B148" s="146"/>
      <c r="C148" s="155">
        <v>0.19</v>
      </c>
      <c r="D148" s="155"/>
      <c r="E148" s="155"/>
      <c r="F148" s="155"/>
      <c r="G148" s="39" t="s">
        <v>2</v>
      </c>
      <c r="H148" s="97" t="s">
        <v>2</v>
      </c>
      <c r="I148" s="97"/>
      <c r="J148" s="97" t="s">
        <v>2</v>
      </c>
      <c r="K148" s="97"/>
      <c r="L148" s="97"/>
      <c r="M148" s="39" t="s">
        <v>2</v>
      </c>
      <c r="N148" s="98">
        <f>C148*N147</f>
        <v>0</v>
      </c>
      <c r="O148" s="98"/>
    </row>
    <row r="149" spans="1:15" ht="13.7" customHeight="1" x14ac:dyDescent="0.15">
      <c r="A149" s="146" t="s">
        <v>80</v>
      </c>
      <c r="B149" s="146"/>
      <c r="C149" s="146"/>
      <c r="D149" s="146"/>
      <c r="E149" s="146"/>
      <c r="F149" s="146"/>
      <c r="G149" s="39" t="s">
        <v>2</v>
      </c>
      <c r="H149" s="97" t="s">
        <v>2</v>
      </c>
      <c r="I149" s="97"/>
      <c r="J149" s="97" t="s">
        <v>2</v>
      </c>
      <c r="K149" s="97"/>
      <c r="L149" s="97"/>
      <c r="M149" s="39" t="s">
        <v>2</v>
      </c>
      <c r="N149" s="98">
        <f>N147+N148</f>
        <v>0</v>
      </c>
      <c r="O149" s="98"/>
    </row>
    <row r="150" spans="1:15" ht="24.75" customHeight="1" x14ac:dyDescent="0.15">
      <c r="A150" s="101"/>
      <c r="B150" s="102"/>
      <c r="C150" s="102"/>
      <c r="D150" s="102"/>
      <c r="E150" s="102"/>
      <c r="F150" s="102"/>
      <c r="G150" s="102"/>
      <c r="H150" s="102"/>
      <c r="I150" s="102"/>
      <c r="J150" s="102"/>
      <c r="K150" s="102"/>
      <c r="L150" s="102"/>
      <c r="M150" s="102"/>
      <c r="N150" s="102"/>
      <c r="O150" s="103"/>
    </row>
    <row r="151" spans="1:15" ht="39.75" customHeight="1" x14ac:dyDescent="0.15">
      <c r="A151" s="104" t="s">
        <v>221</v>
      </c>
      <c r="B151" s="105"/>
      <c r="C151" s="105"/>
      <c r="D151" s="105"/>
      <c r="E151" s="105"/>
      <c r="F151" s="105"/>
      <c r="G151" s="105"/>
      <c r="H151" s="105"/>
      <c r="I151" s="105"/>
      <c r="J151" s="105"/>
      <c r="K151" s="105"/>
      <c r="L151" s="105"/>
      <c r="M151" s="105"/>
      <c r="N151" s="105"/>
      <c r="O151" s="106"/>
    </row>
    <row r="152" spans="1:15" ht="10.35" customHeight="1" x14ac:dyDescent="0.15">
      <c r="A152" s="154"/>
      <c r="B152" s="154"/>
      <c r="C152" s="154"/>
      <c r="D152" s="154"/>
      <c r="E152" s="154"/>
      <c r="F152" s="154"/>
      <c r="G152" s="154"/>
      <c r="H152" s="154"/>
      <c r="I152" s="154"/>
      <c r="J152" s="154"/>
      <c r="K152" s="154"/>
      <c r="L152" s="154"/>
      <c r="M152" s="154"/>
      <c r="N152" s="154"/>
      <c r="O152" s="154"/>
    </row>
  </sheetData>
  <mergeCells count="299">
    <mergeCell ref="A151:O151"/>
    <mergeCell ref="A152:O152"/>
    <mergeCell ref="A148:B148"/>
    <mergeCell ref="C148:F148"/>
    <mergeCell ref="H148:I148"/>
    <mergeCell ref="J148:L148"/>
    <mergeCell ref="N148:O148"/>
    <mergeCell ref="A149:F149"/>
    <mergeCell ref="H149:I149"/>
    <mergeCell ref="J149:L149"/>
    <mergeCell ref="N149:O149"/>
    <mergeCell ref="A150:O150"/>
    <mergeCell ref="A146:F146"/>
    <mergeCell ref="H146:I146"/>
    <mergeCell ref="J146:L146"/>
    <mergeCell ref="N146:O146"/>
    <mergeCell ref="A147:F147"/>
    <mergeCell ref="H147:I147"/>
    <mergeCell ref="J147:L147"/>
    <mergeCell ref="N147:O147"/>
    <mergeCell ref="A144:F144"/>
    <mergeCell ref="H144:I144"/>
    <mergeCell ref="J144:L144"/>
    <mergeCell ref="N144:O144"/>
    <mergeCell ref="A145:C145"/>
    <mergeCell ref="D145:F145"/>
    <mergeCell ref="H145:I145"/>
    <mergeCell ref="J145:L145"/>
    <mergeCell ref="N145:O145"/>
    <mergeCell ref="A142:F142"/>
    <mergeCell ref="H142:I142"/>
    <mergeCell ref="J142:L142"/>
    <mergeCell ref="N142:O142"/>
    <mergeCell ref="A143:C143"/>
    <mergeCell ref="D143:F143"/>
    <mergeCell ref="H143:I143"/>
    <mergeCell ref="J143:L143"/>
    <mergeCell ref="N143:O143"/>
    <mergeCell ref="A140:O140"/>
    <mergeCell ref="A141:C141"/>
    <mergeCell ref="D141:F141"/>
    <mergeCell ref="H141:I141"/>
    <mergeCell ref="J141:L141"/>
    <mergeCell ref="N141:O141"/>
    <mergeCell ref="A138:F138"/>
    <mergeCell ref="H138:I138"/>
    <mergeCell ref="J138:L138"/>
    <mergeCell ref="N138:O138"/>
    <mergeCell ref="A139:F139"/>
    <mergeCell ref="H139:I139"/>
    <mergeCell ref="J139:L139"/>
    <mergeCell ref="N139:O139"/>
    <mergeCell ref="A133:A137"/>
    <mergeCell ref="B133:B137"/>
    <mergeCell ref="C133:H137"/>
    <mergeCell ref="I133:K137"/>
    <mergeCell ref="N133:O133"/>
    <mergeCell ref="N134:O134"/>
    <mergeCell ref="N135:O135"/>
    <mergeCell ref="N136:O136"/>
    <mergeCell ref="N137:O137"/>
    <mergeCell ref="A128:A132"/>
    <mergeCell ref="B128:B132"/>
    <mergeCell ref="C128:H132"/>
    <mergeCell ref="I128:K132"/>
    <mergeCell ref="N128:O128"/>
    <mergeCell ref="N129:O129"/>
    <mergeCell ref="N130:O130"/>
    <mergeCell ref="N131:O131"/>
    <mergeCell ref="N132:O132"/>
    <mergeCell ref="A123:A127"/>
    <mergeCell ref="B123:B127"/>
    <mergeCell ref="C123:H127"/>
    <mergeCell ref="I123:K127"/>
    <mergeCell ref="N123:O123"/>
    <mergeCell ref="N124:O124"/>
    <mergeCell ref="N125:O125"/>
    <mergeCell ref="N126:O126"/>
    <mergeCell ref="N127:O127"/>
    <mergeCell ref="A118:A122"/>
    <mergeCell ref="B118:B122"/>
    <mergeCell ref="C118:H122"/>
    <mergeCell ref="I118:K122"/>
    <mergeCell ref="N118:O118"/>
    <mergeCell ref="N119:O119"/>
    <mergeCell ref="N120:O120"/>
    <mergeCell ref="N121:O121"/>
    <mergeCell ref="N122:O122"/>
    <mergeCell ref="B112:H112"/>
    <mergeCell ref="I112:K112"/>
    <mergeCell ref="N112:O112"/>
    <mergeCell ref="A113:A117"/>
    <mergeCell ref="B113:B117"/>
    <mergeCell ref="C113:H117"/>
    <mergeCell ref="I113:K117"/>
    <mergeCell ref="N113:O113"/>
    <mergeCell ref="N114:O114"/>
    <mergeCell ref="N115:O115"/>
    <mergeCell ref="N116:O116"/>
    <mergeCell ref="N117:O117"/>
    <mergeCell ref="A108:O108"/>
    <mergeCell ref="A109:F109"/>
    <mergeCell ref="G109:J109"/>
    <mergeCell ref="K109:N109"/>
    <mergeCell ref="A110:O110"/>
    <mergeCell ref="A111:O111"/>
    <mergeCell ref="A103:A107"/>
    <mergeCell ref="B103:B107"/>
    <mergeCell ref="C103:H107"/>
    <mergeCell ref="I103:K107"/>
    <mergeCell ref="N103:O103"/>
    <mergeCell ref="N104:O104"/>
    <mergeCell ref="N105:O105"/>
    <mergeCell ref="N106:O106"/>
    <mergeCell ref="N107:O107"/>
    <mergeCell ref="B97:O97"/>
    <mergeCell ref="A98:A102"/>
    <mergeCell ref="B98:B102"/>
    <mergeCell ref="C98:H102"/>
    <mergeCell ref="I98:K102"/>
    <mergeCell ref="N98:O98"/>
    <mergeCell ref="N99:O99"/>
    <mergeCell ref="N100:O100"/>
    <mergeCell ref="N101:O101"/>
    <mergeCell ref="N102:O102"/>
    <mergeCell ref="A92:A96"/>
    <mergeCell ref="B92:B96"/>
    <mergeCell ref="C92:H96"/>
    <mergeCell ref="I92:K96"/>
    <mergeCell ref="N92:O92"/>
    <mergeCell ref="N93:O93"/>
    <mergeCell ref="N94:O94"/>
    <mergeCell ref="N95:O95"/>
    <mergeCell ref="N96:O96"/>
    <mergeCell ref="A87:A91"/>
    <mergeCell ref="B87:B91"/>
    <mergeCell ref="C87:H91"/>
    <mergeCell ref="I87:K91"/>
    <mergeCell ref="N87:O87"/>
    <mergeCell ref="N88:O88"/>
    <mergeCell ref="N89:O89"/>
    <mergeCell ref="N90:O90"/>
    <mergeCell ref="N91:O91"/>
    <mergeCell ref="A82:A86"/>
    <mergeCell ref="B82:B86"/>
    <mergeCell ref="C82:H86"/>
    <mergeCell ref="I82:K86"/>
    <mergeCell ref="N82:O82"/>
    <mergeCell ref="N83:O83"/>
    <mergeCell ref="N84:O84"/>
    <mergeCell ref="N85:O85"/>
    <mergeCell ref="N86:O86"/>
    <mergeCell ref="A77:A81"/>
    <mergeCell ref="B77:B81"/>
    <mergeCell ref="C77:H81"/>
    <mergeCell ref="I77:K81"/>
    <mergeCell ref="N77:O77"/>
    <mergeCell ref="N78:O78"/>
    <mergeCell ref="N79:O79"/>
    <mergeCell ref="N80:O80"/>
    <mergeCell ref="N81:O81"/>
    <mergeCell ref="A72:A76"/>
    <mergeCell ref="B72:B76"/>
    <mergeCell ref="C72:H76"/>
    <mergeCell ref="I72:K76"/>
    <mergeCell ref="N72:O72"/>
    <mergeCell ref="N73:O73"/>
    <mergeCell ref="N74:O74"/>
    <mergeCell ref="N75:O75"/>
    <mergeCell ref="N76:O76"/>
    <mergeCell ref="A67:A71"/>
    <mergeCell ref="B67:B71"/>
    <mergeCell ref="C67:H71"/>
    <mergeCell ref="I67:K71"/>
    <mergeCell ref="N67:O67"/>
    <mergeCell ref="N68:O68"/>
    <mergeCell ref="N69:O69"/>
    <mergeCell ref="N70:O70"/>
    <mergeCell ref="N71:O71"/>
    <mergeCell ref="A62:A66"/>
    <mergeCell ref="B62:B66"/>
    <mergeCell ref="C62:H66"/>
    <mergeCell ref="I62:K66"/>
    <mergeCell ref="N62:O62"/>
    <mergeCell ref="N63:O63"/>
    <mergeCell ref="N64:O64"/>
    <mergeCell ref="N65:O65"/>
    <mergeCell ref="N66:O66"/>
    <mergeCell ref="B56:H56"/>
    <mergeCell ref="I56:K56"/>
    <mergeCell ref="N56:O56"/>
    <mergeCell ref="A57:A61"/>
    <mergeCell ref="B57:B61"/>
    <mergeCell ref="C57:H61"/>
    <mergeCell ref="I57:K61"/>
    <mergeCell ref="N57:O57"/>
    <mergeCell ref="N58:O58"/>
    <mergeCell ref="N59:O59"/>
    <mergeCell ref="N60:O60"/>
    <mergeCell ref="N61:O61"/>
    <mergeCell ref="A52:O52"/>
    <mergeCell ref="A53:F53"/>
    <mergeCell ref="G53:J53"/>
    <mergeCell ref="K53:N53"/>
    <mergeCell ref="A54:O54"/>
    <mergeCell ref="A55:O55"/>
    <mergeCell ref="A47:A51"/>
    <mergeCell ref="B47:B51"/>
    <mergeCell ref="C47:H51"/>
    <mergeCell ref="I47:K51"/>
    <mergeCell ref="N47:O47"/>
    <mergeCell ref="N48:O48"/>
    <mergeCell ref="N49:O49"/>
    <mergeCell ref="N50:O50"/>
    <mergeCell ref="N51:O51"/>
    <mergeCell ref="A42:A46"/>
    <mergeCell ref="B42:B46"/>
    <mergeCell ref="C42:H46"/>
    <mergeCell ref="I42:K46"/>
    <mergeCell ref="N42:O42"/>
    <mergeCell ref="N43:O43"/>
    <mergeCell ref="N44:O44"/>
    <mergeCell ref="N45:O45"/>
    <mergeCell ref="N46:O46"/>
    <mergeCell ref="A37:A41"/>
    <mergeCell ref="B37:B41"/>
    <mergeCell ref="C37:H41"/>
    <mergeCell ref="I37:K41"/>
    <mergeCell ref="N37:O37"/>
    <mergeCell ref="N38:O38"/>
    <mergeCell ref="N39:O39"/>
    <mergeCell ref="N40:O40"/>
    <mergeCell ref="N41:O41"/>
    <mergeCell ref="A32:A36"/>
    <mergeCell ref="B32:B36"/>
    <mergeCell ref="C32:H36"/>
    <mergeCell ref="I32:K36"/>
    <mergeCell ref="N32:O32"/>
    <mergeCell ref="N33:O33"/>
    <mergeCell ref="N34:O34"/>
    <mergeCell ref="N35:O35"/>
    <mergeCell ref="N36:O36"/>
    <mergeCell ref="A27:A31"/>
    <mergeCell ref="B27:B31"/>
    <mergeCell ref="C27:H31"/>
    <mergeCell ref="I27:K31"/>
    <mergeCell ref="N27:O27"/>
    <mergeCell ref="N28:O28"/>
    <mergeCell ref="N29:O29"/>
    <mergeCell ref="N30:O30"/>
    <mergeCell ref="N31:O31"/>
    <mergeCell ref="A22:A26"/>
    <mergeCell ref="B22:B26"/>
    <mergeCell ref="C22:H26"/>
    <mergeCell ref="I22:K26"/>
    <mergeCell ref="N22:O22"/>
    <mergeCell ref="N23:O23"/>
    <mergeCell ref="N24:O24"/>
    <mergeCell ref="N25:O25"/>
    <mergeCell ref="N26:O26"/>
    <mergeCell ref="B15:H15"/>
    <mergeCell ref="I15:K15"/>
    <mergeCell ref="N15:O15"/>
    <mergeCell ref="B16:O16"/>
    <mergeCell ref="A17:A21"/>
    <mergeCell ref="B17:B21"/>
    <mergeCell ref="C17:H21"/>
    <mergeCell ref="I17:K21"/>
    <mergeCell ref="N17:O17"/>
    <mergeCell ref="N18:O18"/>
    <mergeCell ref="N19:O19"/>
    <mergeCell ref="N20:O20"/>
    <mergeCell ref="N21:O21"/>
    <mergeCell ref="A11:D11"/>
    <mergeCell ref="E11:O12"/>
    <mergeCell ref="A12:D12"/>
    <mergeCell ref="A13:L13"/>
    <mergeCell ref="M13:O13"/>
    <mergeCell ref="B14:H14"/>
    <mergeCell ref="I14:K14"/>
    <mergeCell ref="N14:O14"/>
    <mergeCell ref="A7:E7"/>
    <mergeCell ref="F7:O7"/>
    <mergeCell ref="A8:E8"/>
    <mergeCell ref="F8:O8"/>
    <mergeCell ref="A9:O9"/>
    <mergeCell ref="A10:O10"/>
    <mergeCell ref="A4:E4"/>
    <mergeCell ref="F4:O4"/>
    <mergeCell ref="A5:E5"/>
    <mergeCell ref="F5:O5"/>
    <mergeCell ref="A6:E6"/>
    <mergeCell ref="F6:O6"/>
    <mergeCell ref="A1:F1"/>
    <mergeCell ref="G1:J1"/>
    <mergeCell ref="K1:N1"/>
    <mergeCell ref="A2:O2"/>
    <mergeCell ref="A3:E3"/>
    <mergeCell ref="F3:O3"/>
  </mergeCells>
  <pageMargins left="0.74803149606299213" right="0.31496062992125984" top="0.39370078740157483" bottom="0.39370078740157483" header="0" footer="0"/>
  <pageSetup paperSize="9" orientation="portrait" r:id="rId1"/>
  <rowBreaks count="2" manualBreakCount="2">
    <brk id="52" max="16383" man="1"/>
    <brk id="10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0"/>
  <sheetViews>
    <sheetView workbookViewId="0">
      <selection activeCell="M85" sqref="M85"/>
    </sheetView>
  </sheetViews>
  <sheetFormatPr defaultRowHeight="10.5" x14ac:dyDescent="0.15"/>
  <cols>
    <col min="1" max="1" width="6" style="8" customWidth="1"/>
    <col min="2" max="2" width="13.5" style="8" customWidth="1"/>
    <col min="3" max="5" width="1.5" style="8" customWidth="1"/>
    <col min="6" max="6" width="7.5" style="8" customWidth="1"/>
    <col min="7" max="7" width="15" style="8" customWidth="1"/>
    <col min="8" max="8" width="12" style="8" customWidth="1"/>
    <col min="9" max="9" width="3" style="8" customWidth="1"/>
    <col min="10" max="11" width="1.5" style="8" customWidth="1"/>
    <col min="12" max="12" width="12" style="8" customWidth="1"/>
    <col min="13" max="13" width="15" style="8" customWidth="1"/>
    <col min="14" max="14" width="3" style="8" customWidth="1"/>
    <col min="15" max="15" width="15" style="8" customWidth="1"/>
    <col min="16" max="16384" width="9.33203125" style="8"/>
  </cols>
  <sheetData>
    <row r="1" spans="1:15" ht="11.85" customHeight="1" x14ac:dyDescent="0.15">
      <c r="A1" s="139" t="s">
        <v>0</v>
      </c>
      <c r="B1" s="139"/>
      <c r="C1" s="139"/>
      <c r="D1" s="139"/>
      <c r="E1" s="139"/>
      <c r="F1" s="139"/>
      <c r="G1" s="139" t="s">
        <v>0</v>
      </c>
      <c r="H1" s="139"/>
      <c r="I1" s="139"/>
      <c r="J1" s="139"/>
      <c r="K1" s="139" t="s">
        <v>0</v>
      </c>
      <c r="L1" s="139"/>
      <c r="M1" s="139"/>
      <c r="N1" s="139"/>
      <c r="O1" s="7" t="s">
        <v>1</v>
      </c>
    </row>
    <row r="2" spans="1:15" ht="6.95" customHeight="1" x14ac:dyDescent="0.15">
      <c r="A2" s="140" t="s">
        <v>2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</row>
    <row r="3" spans="1:15" ht="13.7" customHeight="1" x14ac:dyDescent="0.15">
      <c r="A3" s="136" t="s">
        <v>3</v>
      </c>
      <c r="B3" s="136"/>
      <c r="C3" s="136"/>
      <c r="D3" s="136"/>
      <c r="E3" s="136"/>
      <c r="F3" s="137" t="s">
        <v>4</v>
      </c>
      <c r="G3" s="137"/>
      <c r="H3" s="137"/>
      <c r="I3" s="137"/>
      <c r="J3" s="137"/>
      <c r="K3" s="137"/>
      <c r="L3" s="137"/>
      <c r="M3" s="137"/>
      <c r="N3" s="137"/>
      <c r="O3" s="137"/>
    </row>
    <row r="4" spans="1:15" ht="13.7" customHeight="1" x14ac:dyDescent="0.15">
      <c r="A4" s="136" t="s">
        <v>5</v>
      </c>
      <c r="B4" s="136"/>
      <c r="C4" s="136"/>
      <c r="D4" s="136"/>
      <c r="E4" s="136"/>
      <c r="F4" s="138" t="s">
        <v>187</v>
      </c>
      <c r="G4" s="137"/>
      <c r="H4" s="137"/>
      <c r="I4" s="137"/>
      <c r="J4" s="137"/>
      <c r="K4" s="137"/>
      <c r="L4" s="137"/>
      <c r="M4" s="137"/>
      <c r="N4" s="137"/>
      <c r="O4" s="137"/>
    </row>
    <row r="5" spans="1:15" ht="13.7" customHeight="1" x14ac:dyDescent="0.15">
      <c r="A5" s="136" t="s">
        <v>7</v>
      </c>
      <c r="B5" s="136"/>
      <c r="C5" s="136"/>
      <c r="D5" s="136"/>
      <c r="E5" s="136"/>
      <c r="F5" s="138" t="s">
        <v>188</v>
      </c>
      <c r="G5" s="137"/>
      <c r="H5" s="137"/>
      <c r="I5" s="137"/>
      <c r="J5" s="137"/>
      <c r="K5" s="137"/>
      <c r="L5" s="137"/>
      <c r="M5" s="137"/>
      <c r="N5" s="137"/>
      <c r="O5" s="137"/>
    </row>
    <row r="6" spans="1:15" ht="13.7" customHeight="1" x14ac:dyDescent="0.15">
      <c r="A6" s="136" t="s">
        <v>9</v>
      </c>
      <c r="B6" s="136"/>
      <c r="C6" s="136"/>
      <c r="D6" s="136"/>
      <c r="E6" s="136"/>
      <c r="F6" s="137" t="s">
        <v>10</v>
      </c>
      <c r="G6" s="137"/>
      <c r="H6" s="137"/>
      <c r="I6" s="137"/>
      <c r="J6" s="137"/>
      <c r="K6" s="137"/>
      <c r="L6" s="137"/>
      <c r="M6" s="137"/>
      <c r="N6" s="137"/>
      <c r="O6" s="137"/>
    </row>
    <row r="7" spans="1:15" ht="13.7" customHeight="1" x14ac:dyDescent="0.15">
      <c r="A7" s="136" t="s">
        <v>11</v>
      </c>
      <c r="B7" s="136"/>
      <c r="C7" s="136"/>
      <c r="D7" s="136"/>
      <c r="E7" s="136"/>
      <c r="F7" s="137" t="s">
        <v>12</v>
      </c>
      <c r="G7" s="137"/>
      <c r="H7" s="137"/>
      <c r="I7" s="137"/>
      <c r="J7" s="137"/>
      <c r="K7" s="137"/>
      <c r="L7" s="137"/>
      <c r="M7" s="137"/>
      <c r="N7" s="137"/>
      <c r="O7" s="137"/>
    </row>
    <row r="8" spans="1:15" ht="13.7" customHeight="1" x14ac:dyDescent="0.15">
      <c r="A8" s="136" t="s">
        <v>13</v>
      </c>
      <c r="B8" s="136"/>
      <c r="C8" s="136"/>
      <c r="D8" s="136"/>
      <c r="E8" s="136"/>
      <c r="F8" s="131"/>
      <c r="G8" s="132"/>
      <c r="H8" s="132"/>
      <c r="I8" s="132"/>
      <c r="J8" s="132"/>
      <c r="K8" s="132"/>
      <c r="L8" s="132"/>
      <c r="M8" s="132"/>
      <c r="N8" s="132"/>
      <c r="O8" s="132"/>
    </row>
    <row r="9" spans="1:15" ht="6.95" customHeight="1" x14ac:dyDescent="0.15">
      <c r="A9" s="140" t="s">
        <v>2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</row>
    <row r="10" spans="1:15" ht="13.7" customHeight="1" x14ac:dyDescent="0.15">
      <c r="A10" s="133" t="s">
        <v>214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</row>
    <row r="11" spans="1:15" ht="12.75" customHeight="1" x14ac:dyDescent="0.15">
      <c r="A11" s="141" t="s">
        <v>14</v>
      </c>
      <c r="B11" s="141"/>
      <c r="C11" s="141"/>
      <c r="D11" s="141"/>
      <c r="E11" s="142" t="s">
        <v>2</v>
      </c>
      <c r="F11" s="142"/>
      <c r="G11" s="142"/>
      <c r="H11" s="142"/>
      <c r="I11" s="142"/>
      <c r="J11" s="142"/>
      <c r="K11" s="142"/>
      <c r="L11" s="142"/>
      <c r="M11" s="142"/>
      <c r="N11" s="142"/>
      <c r="O11" s="142"/>
    </row>
    <row r="12" spans="1:15" ht="0.95" customHeight="1" x14ac:dyDescent="0.15">
      <c r="A12" s="143" t="s">
        <v>2</v>
      </c>
      <c r="B12" s="143"/>
      <c r="C12" s="143"/>
      <c r="D12" s="143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</row>
    <row r="13" spans="1:15" ht="27.4" customHeight="1" x14ac:dyDescent="0.15">
      <c r="A13" s="144" t="s">
        <v>15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 t="s">
        <v>16</v>
      </c>
      <c r="N13" s="144"/>
      <c r="O13" s="144"/>
    </row>
    <row r="14" spans="1:15" ht="46.5" customHeight="1" x14ac:dyDescent="0.15">
      <c r="A14" s="9" t="s">
        <v>17</v>
      </c>
      <c r="B14" s="144" t="s">
        <v>18</v>
      </c>
      <c r="C14" s="144"/>
      <c r="D14" s="144"/>
      <c r="E14" s="144"/>
      <c r="F14" s="144"/>
      <c r="G14" s="144"/>
      <c r="H14" s="144"/>
      <c r="I14" s="144" t="s">
        <v>19</v>
      </c>
      <c r="J14" s="144"/>
      <c r="K14" s="144"/>
      <c r="L14" s="9" t="s">
        <v>20</v>
      </c>
      <c r="M14" s="9" t="s">
        <v>21</v>
      </c>
      <c r="N14" s="144" t="s">
        <v>22</v>
      </c>
      <c r="O14" s="144"/>
    </row>
    <row r="15" spans="1:15" ht="13.7" customHeight="1" x14ac:dyDescent="0.15">
      <c r="A15" s="9" t="s">
        <v>23</v>
      </c>
      <c r="B15" s="144" t="s">
        <v>24</v>
      </c>
      <c r="C15" s="144"/>
      <c r="D15" s="144"/>
      <c r="E15" s="144"/>
      <c r="F15" s="144"/>
      <c r="G15" s="144"/>
      <c r="H15" s="144"/>
      <c r="I15" s="144" t="s">
        <v>25</v>
      </c>
      <c r="J15" s="144"/>
      <c r="K15" s="144"/>
      <c r="L15" s="9" t="s">
        <v>26</v>
      </c>
      <c r="M15" s="9" t="s">
        <v>27</v>
      </c>
      <c r="N15" s="144" t="s">
        <v>28</v>
      </c>
      <c r="O15" s="144"/>
    </row>
    <row r="16" spans="1:15" ht="13.7" customHeight="1" x14ac:dyDescent="0.15">
      <c r="A16" s="145" t="s">
        <v>24</v>
      </c>
      <c r="B16" s="146" t="s">
        <v>29</v>
      </c>
      <c r="C16" s="139" t="s">
        <v>30</v>
      </c>
      <c r="D16" s="139"/>
      <c r="E16" s="139"/>
      <c r="F16" s="139"/>
      <c r="G16" s="139"/>
      <c r="H16" s="139"/>
      <c r="I16" s="146" t="s">
        <v>31</v>
      </c>
      <c r="J16" s="146"/>
      <c r="K16" s="146"/>
      <c r="L16" s="10">
        <v>48</v>
      </c>
      <c r="M16" s="35">
        <f>SUM(M17:M20)</f>
        <v>0</v>
      </c>
      <c r="N16" s="117">
        <f>L16*M16</f>
        <v>0</v>
      </c>
      <c r="O16" s="117"/>
    </row>
    <row r="17" spans="1:15" ht="13.7" customHeight="1" x14ac:dyDescent="0.15">
      <c r="A17" s="145"/>
      <c r="B17" s="146"/>
      <c r="C17" s="139"/>
      <c r="D17" s="139"/>
      <c r="E17" s="139"/>
      <c r="F17" s="139"/>
      <c r="G17" s="139"/>
      <c r="H17" s="139"/>
      <c r="I17" s="146"/>
      <c r="J17" s="146"/>
      <c r="K17" s="146"/>
      <c r="L17" s="11" t="s">
        <v>32</v>
      </c>
      <c r="M17" s="12">
        <v>0</v>
      </c>
      <c r="N17" s="116">
        <f>L16*M17</f>
        <v>0</v>
      </c>
      <c r="O17" s="116"/>
    </row>
    <row r="18" spans="1:15" ht="13.7" customHeight="1" x14ac:dyDescent="0.15">
      <c r="A18" s="145"/>
      <c r="B18" s="146"/>
      <c r="C18" s="139"/>
      <c r="D18" s="139"/>
      <c r="E18" s="139"/>
      <c r="F18" s="139"/>
      <c r="G18" s="139"/>
      <c r="H18" s="139"/>
      <c r="I18" s="146"/>
      <c r="J18" s="146"/>
      <c r="K18" s="146"/>
      <c r="L18" s="11" t="s">
        <v>33</v>
      </c>
      <c r="M18" s="12">
        <v>0</v>
      </c>
      <c r="N18" s="116">
        <f>L16*M18</f>
        <v>0</v>
      </c>
      <c r="O18" s="116"/>
    </row>
    <row r="19" spans="1:15" ht="13.7" customHeight="1" x14ac:dyDescent="0.15">
      <c r="A19" s="145"/>
      <c r="B19" s="146"/>
      <c r="C19" s="139"/>
      <c r="D19" s="139"/>
      <c r="E19" s="139"/>
      <c r="F19" s="139"/>
      <c r="G19" s="139"/>
      <c r="H19" s="139"/>
      <c r="I19" s="146"/>
      <c r="J19" s="146"/>
      <c r="K19" s="146"/>
      <c r="L19" s="11" t="s">
        <v>34</v>
      </c>
      <c r="M19" s="12">
        <v>0</v>
      </c>
      <c r="N19" s="116">
        <f>L16*M19</f>
        <v>0</v>
      </c>
      <c r="O19" s="116"/>
    </row>
    <row r="20" spans="1:15" ht="13.7" customHeight="1" x14ac:dyDescent="0.15">
      <c r="A20" s="145"/>
      <c r="B20" s="146"/>
      <c r="C20" s="139"/>
      <c r="D20" s="139"/>
      <c r="E20" s="139"/>
      <c r="F20" s="139"/>
      <c r="G20" s="139"/>
      <c r="H20" s="139"/>
      <c r="I20" s="146"/>
      <c r="J20" s="146"/>
      <c r="K20" s="146"/>
      <c r="L20" s="11" t="s">
        <v>35</v>
      </c>
      <c r="M20" s="12">
        <v>0</v>
      </c>
      <c r="N20" s="116">
        <f>L16*M20</f>
        <v>0</v>
      </c>
      <c r="O20" s="116"/>
    </row>
    <row r="21" spans="1:15" ht="13.7" customHeight="1" x14ac:dyDescent="0.15">
      <c r="A21" s="145" t="s">
        <v>25</v>
      </c>
      <c r="B21" s="146" t="s">
        <v>36</v>
      </c>
      <c r="C21" s="139" t="s">
        <v>37</v>
      </c>
      <c r="D21" s="139"/>
      <c r="E21" s="139"/>
      <c r="F21" s="139"/>
      <c r="G21" s="139"/>
      <c r="H21" s="139"/>
      <c r="I21" s="146" t="s">
        <v>31</v>
      </c>
      <c r="J21" s="146"/>
      <c r="K21" s="146"/>
      <c r="L21" s="10">
        <v>48</v>
      </c>
      <c r="M21" s="35">
        <f>SUM(M22:M25)</f>
        <v>0</v>
      </c>
      <c r="N21" s="117">
        <f>L21*M21</f>
        <v>0</v>
      </c>
      <c r="O21" s="117"/>
    </row>
    <row r="22" spans="1:15" ht="13.7" customHeight="1" x14ac:dyDescent="0.15">
      <c r="A22" s="145"/>
      <c r="B22" s="146"/>
      <c r="C22" s="139"/>
      <c r="D22" s="139"/>
      <c r="E22" s="139"/>
      <c r="F22" s="139"/>
      <c r="G22" s="139"/>
      <c r="H22" s="139"/>
      <c r="I22" s="146"/>
      <c r="J22" s="146"/>
      <c r="K22" s="146"/>
      <c r="L22" s="11" t="s">
        <v>32</v>
      </c>
      <c r="M22" s="85">
        <v>0</v>
      </c>
      <c r="N22" s="116">
        <f>L21*M22</f>
        <v>0</v>
      </c>
      <c r="O22" s="116"/>
    </row>
    <row r="23" spans="1:15" ht="13.7" customHeight="1" x14ac:dyDescent="0.15">
      <c r="A23" s="145"/>
      <c r="B23" s="146"/>
      <c r="C23" s="139"/>
      <c r="D23" s="139"/>
      <c r="E23" s="139"/>
      <c r="F23" s="139"/>
      <c r="G23" s="139"/>
      <c r="H23" s="139"/>
      <c r="I23" s="146"/>
      <c r="J23" s="146"/>
      <c r="K23" s="146"/>
      <c r="L23" s="11" t="s">
        <v>33</v>
      </c>
      <c r="M23" s="85">
        <v>0</v>
      </c>
      <c r="N23" s="116">
        <f>L21*M23</f>
        <v>0</v>
      </c>
      <c r="O23" s="116"/>
    </row>
    <row r="24" spans="1:15" ht="13.7" customHeight="1" x14ac:dyDescent="0.15">
      <c r="A24" s="145"/>
      <c r="B24" s="146"/>
      <c r="C24" s="139"/>
      <c r="D24" s="139"/>
      <c r="E24" s="139"/>
      <c r="F24" s="139"/>
      <c r="G24" s="139"/>
      <c r="H24" s="139"/>
      <c r="I24" s="146"/>
      <c r="J24" s="146"/>
      <c r="K24" s="146"/>
      <c r="L24" s="11" t="s">
        <v>34</v>
      </c>
      <c r="M24" s="12">
        <v>0</v>
      </c>
      <c r="N24" s="116">
        <f>L21*M24</f>
        <v>0</v>
      </c>
      <c r="O24" s="116"/>
    </row>
    <row r="25" spans="1:15" ht="13.7" customHeight="1" x14ac:dyDescent="0.15">
      <c r="A25" s="145"/>
      <c r="B25" s="146"/>
      <c r="C25" s="139"/>
      <c r="D25" s="139"/>
      <c r="E25" s="139"/>
      <c r="F25" s="139"/>
      <c r="G25" s="139"/>
      <c r="H25" s="139"/>
      <c r="I25" s="146"/>
      <c r="J25" s="146"/>
      <c r="K25" s="146"/>
      <c r="L25" s="11" t="s">
        <v>35</v>
      </c>
      <c r="M25" s="12">
        <v>0</v>
      </c>
      <c r="N25" s="116">
        <f>L21*M25</f>
        <v>0</v>
      </c>
      <c r="O25" s="116"/>
    </row>
    <row r="26" spans="1:15" ht="13.7" customHeight="1" x14ac:dyDescent="0.15">
      <c r="A26" s="145" t="s">
        <v>26</v>
      </c>
      <c r="B26" s="146" t="s">
        <v>38</v>
      </c>
      <c r="C26" s="139" t="s">
        <v>39</v>
      </c>
      <c r="D26" s="139"/>
      <c r="E26" s="139"/>
      <c r="F26" s="139"/>
      <c r="G26" s="139"/>
      <c r="H26" s="139"/>
      <c r="I26" s="146" t="s">
        <v>40</v>
      </c>
      <c r="J26" s="146"/>
      <c r="K26" s="146"/>
      <c r="L26" s="10">
        <v>50.8</v>
      </c>
      <c r="M26" s="35">
        <f>SUM(M27:M30)</f>
        <v>0</v>
      </c>
      <c r="N26" s="117">
        <f>L26*M26</f>
        <v>0</v>
      </c>
      <c r="O26" s="117"/>
    </row>
    <row r="27" spans="1:15" ht="13.7" customHeight="1" x14ac:dyDescent="0.15">
      <c r="A27" s="145"/>
      <c r="B27" s="146"/>
      <c r="C27" s="139"/>
      <c r="D27" s="139"/>
      <c r="E27" s="139"/>
      <c r="F27" s="139"/>
      <c r="G27" s="139"/>
      <c r="H27" s="139"/>
      <c r="I27" s="146"/>
      <c r="J27" s="146"/>
      <c r="K27" s="146"/>
      <c r="L27" s="11" t="s">
        <v>32</v>
      </c>
      <c r="M27" s="85">
        <v>0</v>
      </c>
      <c r="N27" s="116">
        <f>L26*M27</f>
        <v>0</v>
      </c>
      <c r="O27" s="116"/>
    </row>
    <row r="28" spans="1:15" ht="13.7" customHeight="1" x14ac:dyDescent="0.15">
      <c r="A28" s="145"/>
      <c r="B28" s="146"/>
      <c r="C28" s="139"/>
      <c r="D28" s="139"/>
      <c r="E28" s="139"/>
      <c r="F28" s="139"/>
      <c r="G28" s="139"/>
      <c r="H28" s="139"/>
      <c r="I28" s="146"/>
      <c r="J28" s="146"/>
      <c r="K28" s="146"/>
      <c r="L28" s="11" t="s">
        <v>33</v>
      </c>
      <c r="M28" s="85">
        <v>0</v>
      </c>
      <c r="N28" s="116">
        <f>L26*M28</f>
        <v>0</v>
      </c>
      <c r="O28" s="116"/>
    </row>
    <row r="29" spans="1:15" ht="13.7" customHeight="1" x14ac:dyDescent="0.15">
      <c r="A29" s="145"/>
      <c r="B29" s="146"/>
      <c r="C29" s="139"/>
      <c r="D29" s="139"/>
      <c r="E29" s="139"/>
      <c r="F29" s="139"/>
      <c r="G29" s="139"/>
      <c r="H29" s="139"/>
      <c r="I29" s="146"/>
      <c r="J29" s="146"/>
      <c r="K29" s="146"/>
      <c r="L29" s="11" t="s">
        <v>34</v>
      </c>
      <c r="M29" s="12">
        <v>0</v>
      </c>
      <c r="N29" s="116">
        <f>L26*M29</f>
        <v>0</v>
      </c>
      <c r="O29" s="116"/>
    </row>
    <row r="30" spans="1:15" ht="13.7" customHeight="1" x14ac:dyDescent="0.15">
      <c r="A30" s="145"/>
      <c r="B30" s="146"/>
      <c r="C30" s="139"/>
      <c r="D30" s="139"/>
      <c r="E30" s="139"/>
      <c r="F30" s="139"/>
      <c r="G30" s="139"/>
      <c r="H30" s="139"/>
      <c r="I30" s="146"/>
      <c r="J30" s="146"/>
      <c r="K30" s="146"/>
      <c r="L30" s="11" t="s">
        <v>35</v>
      </c>
      <c r="M30" s="12">
        <v>0</v>
      </c>
      <c r="N30" s="116">
        <f>L26*M30</f>
        <v>0</v>
      </c>
      <c r="O30" s="116"/>
    </row>
    <row r="31" spans="1:15" ht="13.7" customHeight="1" x14ac:dyDescent="0.15">
      <c r="A31" s="145" t="s">
        <v>27</v>
      </c>
      <c r="B31" s="146" t="s">
        <v>86</v>
      </c>
      <c r="C31" s="139" t="s">
        <v>87</v>
      </c>
      <c r="D31" s="139"/>
      <c r="E31" s="139"/>
      <c r="F31" s="139"/>
      <c r="G31" s="139"/>
      <c r="H31" s="139"/>
      <c r="I31" s="146" t="s">
        <v>31</v>
      </c>
      <c r="J31" s="146"/>
      <c r="K31" s="146"/>
      <c r="L31" s="10">
        <v>36</v>
      </c>
      <c r="M31" s="35">
        <f>SUM(M32:M35)</f>
        <v>0</v>
      </c>
      <c r="N31" s="117">
        <f>L31*M31</f>
        <v>0</v>
      </c>
      <c r="O31" s="117"/>
    </row>
    <row r="32" spans="1:15" ht="13.7" customHeight="1" x14ac:dyDescent="0.15">
      <c r="A32" s="145"/>
      <c r="B32" s="146"/>
      <c r="C32" s="139"/>
      <c r="D32" s="139"/>
      <c r="E32" s="139"/>
      <c r="F32" s="139"/>
      <c r="G32" s="139"/>
      <c r="H32" s="139"/>
      <c r="I32" s="146"/>
      <c r="J32" s="146"/>
      <c r="K32" s="146"/>
      <c r="L32" s="11" t="s">
        <v>32</v>
      </c>
      <c r="M32" s="12">
        <v>0</v>
      </c>
      <c r="N32" s="116">
        <f>L31*M32</f>
        <v>0</v>
      </c>
      <c r="O32" s="116"/>
    </row>
    <row r="33" spans="1:15" ht="13.7" customHeight="1" x14ac:dyDescent="0.15">
      <c r="A33" s="145"/>
      <c r="B33" s="146"/>
      <c r="C33" s="139"/>
      <c r="D33" s="139"/>
      <c r="E33" s="139"/>
      <c r="F33" s="139"/>
      <c r="G33" s="139"/>
      <c r="H33" s="139"/>
      <c r="I33" s="146"/>
      <c r="J33" s="146"/>
      <c r="K33" s="146"/>
      <c r="L33" s="11" t="s">
        <v>33</v>
      </c>
      <c r="M33" s="12">
        <v>0</v>
      </c>
      <c r="N33" s="116">
        <f>L31*M33</f>
        <v>0</v>
      </c>
      <c r="O33" s="116"/>
    </row>
    <row r="34" spans="1:15" ht="13.7" customHeight="1" x14ac:dyDescent="0.15">
      <c r="A34" s="145"/>
      <c r="B34" s="146"/>
      <c r="C34" s="139"/>
      <c r="D34" s="139"/>
      <c r="E34" s="139"/>
      <c r="F34" s="139"/>
      <c r="G34" s="139"/>
      <c r="H34" s="139"/>
      <c r="I34" s="146"/>
      <c r="J34" s="146"/>
      <c r="K34" s="146"/>
      <c r="L34" s="11" t="s">
        <v>34</v>
      </c>
      <c r="M34" s="12">
        <v>0</v>
      </c>
      <c r="N34" s="116">
        <f>L31*M34</f>
        <v>0</v>
      </c>
      <c r="O34" s="116"/>
    </row>
    <row r="35" spans="1:15" ht="13.7" customHeight="1" x14ac:dyDescent="0.15">
      <c r="A35" s="145"/>
      <c r="B35" s="146"/>
      <c r="C35" s="139"/>
      <c r="D35" s="139"/>
      <c r="E35" s="139"/>
      <c r="F35" s="139"/>
      <c r="G35" s="139"/>
      <c r="H35" s="139"/>
      <c r="I35" s="146"/>
      <c r="J35" s="146"/>
      <c r="K35" s="146"/>
      <c r="L35" s="11" t="s">
        <v>35</v>
      </c>
      <c r="M35" s="12">
        <v>0</v>
      </c>
      <c r="N35" s="116">
        <f>L31*M35</f>
        <v>0</v>
      </c>
      <c r="O35" s="116"/>
    </row>
    <row r="36" spans="1:15" ht="13.7" customHeight="1" x14ac:dyDescent="0.15">
      <c r="A36" s="145" t="s">
        <v>43</v>
      </c>
      <c r="B36" s="149" t="s">
        <v>153</v>
      </c>
      <c r="C36" s="139" t="s">
        <v>47</v>
      </c>
      <c r="D36" s="139"/>
      <c r="E36" s="139"/>
      <c r="F36" s="139"/>
      <c r="G36" s="139"/>
      <c r="H36" s="139"/>
      <c r="I36" s="146" t="s">
        <v>40</v>
      </c>
      <c r="J36" s="146"/>
      <c r="K36" s="146"/>
      <c r="L36" s="10">
        <v>12</v>
      </c>
      <c r="M36" s="35">
        <f>SUM(M37:M40)</f>
        <v>0</v>
      </c>
      <c r="N36" s="117">
        <f>L36*M36</f>
        <v>0</v>
      </c>
      <c r="O36" s="117"/>
    </row>
    <row r="37" spans="1:15" ht="13.7" customHeight="1" x14ac:dyDescent="0.15">
      <c r="A37" s="145"/>
      <c r="B37" s="149"/>
      <c r="C37" s="139"/>
      <c r="D37" s="139"/>
      <c r="E37" s="139"/>
      <c r="F37" s="139"/>
      <c r="G37" s="139"/>
      <c r="H37" s="139"/>
      <c r="I37" s="146"/>
      <c r="J37" s="146"/>
      <c r="K37" s="146"/>
      <c r="L37" s="11" t="s">
        <v>32</v>
      </c>
      <c r="M37" s="85">
        <v>0</v>
      </c>
      <c r="N37" s="116">
        <f>L36*M37</f>
        <v>0</v>
      </c>
      <c r="O37" s="116"/>
    </row>
    <row r="38" spans="1:15" ht="13.7" customHeight="1" x14ac:dyDescent="0.15">
      <c r="A38" s="145"/>
      <c r="B38" s="149"/>
      <c r="C38" s="139"/>
      <c r="D38" s="139"/>
      <c r="E38" s="139"/>
      <c r="F38" s="139"/>
      <c r="G38" s="139"/>
      <c r="H38" s="139"/>
      <c r="I38" s="146"/>
      <c r="J38" s="146"/>
      <c r="K38" s="146"/>
      <c r="L38" s="11" t="s">
        <v>33</v>
      </c>
      <c r="M38" s="85">
        <v>0</v>
      </c>
      <c r="N38" s="116">
        <f>L36*M38</f>
        <v>0</v>
      </c>
      <c r="O38" s="116"/>
    </row>
    <row r="39" spans="1:15" ht="13.7" customHeight="1" x14ac:dyDescent="0.15">
      <c r="A39" s="145"/>
      <c r="B39" s="149"/>
      <c r="C39" s="139"/>
      <c r="D39" s="139"/>
      <c r="E39" s="139"/>
      <c r="F39" s="139"/>
      <c r="G39" s="139"/>
      <c r="H39" s="139"/>
      <c r="I39" s="146"/>
      <c r="J39" s="146"/>
      <c r="K39" s="146"/>
      <c r="L39" s="11" t="s">
        <v>34</v>
      </c>
      <c r="M39" s="67">
        <v>0</v>
      </c>
      <c r="N39" s="116">
        <f>L36*M39</f>
        <v>0</v>
      </c>
      <c r="O39" s="116"/>
    </row>
    <row r="40" spans="1:15" ht="13.9" customHeight="1" x14ac:dyDescent="0.15">
      <c r="A40" s="145"/>
      <c r="B40" s="149"/>
      <c r="C40" s="139"/>
      <c r="D40" s="139"/>
      <c r="E40" s="139"/>
      <c r="F40" s="139"/>
      <c r="G40" s="139"/>
      <c r="H40" s="139"/>
      <c r="I40" s="146"/>
      <c r="J40" s="146"/>
      <c r="K40" s="146"/>
      <c r="L40" s="11" t="s">
        <v>35</v>
      </c>
      <c r="M40" s="67">
        <v>0</v>
      </c>
      <c r="N40" s="116">
        <f>L36*M40</f>
        <v>0</v>
      </c>
      <c r="O40" s="116"/>
    </row>
    <row r="41" spans="1:15" ht="13.7" customHeight="1" x14ac:dyDescent="0.15">
      <c r="A41" s="145" t="s">
        <v>46</v>
      </c>
      <c r="B41" s="146" t="s">
        <v>49</v>
      </c>
      <c r="C41" s="139" t="s">
        <v>50</v>
      </c>
      <c r="D41" s="139"/>
      <c r="E41" s="139"/>
      <c r="F41" s="139"/>
      <c r="G41" s="139"/>
      <c r="H41" s="139"/>
      <c r="I41" s="146" t="s">
        <v>31</v>
      </c>
      <c r="J41" s="146"/>
      <c r="K41" s="146"/>
      <c r="L41" s="10">
        <v>468.2</v>
      </c>
      <c r="M41" s="35">
        <f>SUM(M42:M45)</f>
        <v>0</v>
      </c>
      <c r="N41" s="117">
        <f>L41*M41</f>
        <v>0</v>
      </c>
      <c r="O41" s="117"/>
    </row>
    <row r="42" spans="1:15" ht="13.7" customHeight="1" x14ac:dyDescent="0.15">
      <c r="A42" s="145"/>
      <c r="B42" s="146"/>
      <c r="C42" s="139"/>
      <c r="D42" s="139"/>
      <c r="E42" s="139"/>
      <c r="F42" s="139"/>
      <c r="G42" s="139"/>
      <c r="H42" s="139"/>
      <c r="I42" s="146"/>
      <c r="J42" s="146"/>
      <c r="K42" s="146"/>
      <c r="L42" s="11" t="s">
        <v>32</v>
      </c>
      <c r="M42" s="12">
        <v>0</v>
      </c>
      <c r="N42" s="116">
        <f>L41*M42</f>
        <v>0</v>
      </c>
      <c r="O42" s="116"/>
    </row>
    <row r="43" spans="1:15" ht="13.7" customHeight="1" x14ac:dyDescent="0.15">
      <c r="A43" s="145"/>
      <c r="B43" s="146"/>
      <c r="C43" s="139"/>
      <c r="D43" s="139"/>
      <c r="E43" s="139"/>
      <c r="F43" s="139"/>
      <c r="G43" s="139"/>
      <c r="H43" s="139"/>
      <c r="I43" s="146"/>
      <c r="J43" s="146"/>
      <c r="K43" s="146"/>
      <c r="L43" s="11" t="s">
        <v>33</v>
      </c>
      <c r="M43" s="12">
        <v>0</v>
      </c>
      <c r="N43" s="116">
        <f>L41*M43</f>
        <v>0</v>
      </c>
      <c r="O43" s="116"/>
    </row>
    <row r="44" spans="1:15" ht="13.7" customHeight="1" x14ac:dyDescent="0.15">
      <c r="A44" s="145"/>
      <c r="B44" s="146"/>
      <c r="C44" s="139"/>
      <c r="D44" s="139"/>
      <c r="E44" s="139"/>
      <c r="F44" s="139"/>
      <c r="G44" s="139"/>
      <c r="H44" s="139"/>
      <c r="I44" s="146"/>
      <c r="J44" s="146"/>
      <c r="K44" s="146"/>
      <c r="L44" s="11" t="s">
        <v>34</v>
      </c>
      <c r="M44" s="12">
        <v>0</v>
      </c>
      <c r="N44" s="116">
        <f>L41*M44</f>
        <v>0</v>
      </c>
      <c r="O44" s="116"/>
    </row>
    <row r="45" spans="1:15" ht="13.7" customHeight="1" x14ac:dyDescent="0.15">
      <c r="A45" s="145"/>
      <c r="B45" s="146"/>
      <c r="C45" s="139"/>
      <c r="D45" s="139"/>
      <c r="E45" s="139"/>
      <c r="F45" s="139"/>
      <c r="G45" s="139"/>
      <c r="H45" s="139"/>
      <c r="I45" s="146"/>
      <c r="J45" s="146"/>
      <c r="K45" s="146"/>
      <c r="L45" s="11" t="s">
        <v>35</v>
      </c>
      <c r="M45" s="12">
        <v>0</v>
      </c>
      <c r="N45" s="116">
        <f>L41*M45</f>
        <v>0</v>
      </c>
      <c r="O45" s="116"/>
    </row>
    <row r="46" spans="1:15" ht="13.7" customHeight="1" x14ac:dyDescent="0.15">
      <c r="A46" s="145" t="s">
        <v>48</v>
      </c>
      <c r="B46" s="146" t="s">
        <v>54</v>
      </c>
      <c r="C46" s="139" t="s">
        <v>55</v>
      </c>
      <c r="D46" s="139"/>
      <c r="E46" s="139"/>
      <c r="F46" s="139"/>
      <c r="G46" s="139"/>
      <c r="H46" s="139"/>
      <c r="I46" s="146" t="s">
        <v>56</v>
      </c>
      <c r="J46" s="146"/>
      <c r="K46" s="146"/>
      <c r="L46" s="10">
        <v>9</v>
      </c>
      <c r="M46" s="35">
        <f>SUM(M47:M50)</f>
        <v>0</v>
      </c>
      <c r="N46" s="117">
        <f>L46*M46</f>
        <v>0</v>
      </c>
      <c r="O46" s="117"/>
    </row>
    <row r="47" spans="1:15" ht="13.7" customHeight="1" x14ac:dyDescent="0.15">
      <c r="A47" s="145"/>
      <c r="B47" s="146"/>
      <c r="C47" s="139"/>
      <c r="D47" s="139"/>
      <c r="E47" s="139"/>
      <c r="F47" s="139"/>
      <c r="G47" s="139"/>
      <c r="H47" s="139"/>
      <c r="I47" s="146"/>
      <c r="J47" s="146"/>
      <c r="K47" s="146"/>
      <c r="L47" s="11" t="s">
        <v>32</v>
      </c>
      <c r="M47" s="12">
        <v>0</v>
      </c>
      <c r="N47" s="116">
        <f>L46*M47</f>
        <v>0</v>
      </c>
      <c r="O47" s="116"/>
    </row>
    <row r="48" spans="1:15" ht="13.7" customHeight="1" x14ac:dyDescent="0.15">
      <c r="A48" s="145"/>
      <c r="B48" s="146"/>
      <c r="C48" s="139"/>
      <c r="D48" s="139"/>
      <c r="E48" s="139"/>
      <c r="F48" s="139"/>
      <c r="G48" s="139"/>
      <c r="H48" s="139"/>
      <c r="I48" s="146"/>
      <c r="J48" s="146"/>
      <c r="K48" s="146"/>
      <c r="L48" s="11" t="s">
        <v>33</v>
      </c>
      <c r="M48" s="12">
        <v>0</v>
      </c>
      <c r="N48" s="116">
        <f>L46*M48</f>
        <v>0</v>
      </c>
      <c r="O48" s="116"/>
    </row>
    <row r="49" spans="1:15" ht="13.7" customHeight="1" x14ac:dyDescent="0.15">
      <c r="A49" s="145"/>
      <c r="B49" s="146"/>
      <c r="C49" s="139"/>
      <c r="D49" s="139"/>
      <c r="E49" s="139"/>
      <c r="F49" s="139"/>
      <c r="G49" s="139"/>
      <c r="H49" s="139"/>
      <c r="I49" s="146"/>
      <c r="J49" s="146"/>
      <c r="K49" s="146"/>
      <c r="L49" s="11" t="s">
        <v>34</v>
      </c>
      <c r="M49" s="12">
        <v>0</v>
      </c>
      <c r="N49" s="116">
        <f>L46*M49</f>
        <v>0</v>
      </c>
      <c r="O49" s="116"/>
    </row>
    <row r="50" spans="1:15" ht="13.7" customHeight="1" x14ac:dyDescent="0.15">
      <c r="A50" s="145"/>
      <c r="B50" s="146"/>
      <c r="C50" s="139"/>
      <c r="D50" s="139"/>
      <c r="E50" s="139"/>
      <c r="F50" s="139"/>
      <c r="G50" s="139"/>
      <c r="H50" s="139"/>
      <c r="I50" s="146"/>
      <c r="J50" s="146"/>
      <c r="K50" s="146"/>
      <c r="L50" s="11" t="s">
        <v>35</v>
      </c>
      <c r="M50" s="12">
        <v>0</v>
      </c>
      <c r="N50" s="116">
        <f>L46*M50</f>
        <v>0</v>
      </c>
      <c r="O50" s="116"/>
    </row>
    <row r="51" spans="1:15" ht="56.85" customHeight="1" x14ac:dyDescent="0.15">
      <c r="A51" s="147" t="s">
        <v>2</v>
      </c>
      <c r="B51" s="147"/>
      <c r="C51" s="147"/>
      <c r="D51" s="147"/>
      <c r="E51" s="147"/>
      <c r="F51" s="147"/>
      <c r="G51" s="147"/>
      <c r="H51" s="147"/>
      <c r="I51" s="147"/>
      <c r="J51" s="147"/>
      <c r="K51" s="147"/>
      <c r="L51" s="147"/>
      <c r="M51" s="147"/>
      <c r="N51" s="147"/>
      <c r="O51" s="147"/>
    </row>
    <row r="52" spans="1:15" ht="11.85" customHeight="1" x14ac:dyDescent="0.15">
      <c r="A52" s="139" t="s">
        <v>0</v>
      </c>
      <c r="B52" s="139"/>
      <c r="C52" s="139"/>
      <c r="D52" s="139"/>
      <c r="E52" s="139"/>
      <c r="F52" s="139"/>
      <c r="G52" s="139" t="s">
        <v>0</v>
      </c>
      <c r="H52" s="139"/>
      <c r="I52" s="139"/>
      <c r="J52" s="139"/>
      <c r="K52" s="139" t="s">
        <v>0</v>
      </c>
      <c r="L52" s="139"/>
      <c r="M52" s="139"/>
      <c r="N52" s="139"/>
      <c r="O52" s="7" t="s">
        <v>51</v>
      </c>
    </row>
    <row r="53" spans="1:15" ht="0.6" customHeight="1" x14ac:dyDescent="0.15">
      <c r="A53" s="140" t="s">
        <v>2</v>
      </c>
      <c r="B53" s="140"/>
      <c r="C53" s="140"/>
      <c r="D53" s="140"/>
      <c r="E53" s="140"/>
      <c r="F53" s="140"/>
      <c r="G53" s="140"/>
      <c r="H53" s="140"/>
      <c r="I53" s="140"/>
      <c r="J53" s="140"/>
      <c r="K53" s="140"/>
      <c r="L53" s="140"/>
      <c r="M53" s="140"/>
      <c r="N53" s="140"/>
      <c r="O53" s="140"/>
    </row>
    <row r="54" spans="1:15" ht="12.75" customHeight="1" x14ac:dyDescent="0.15">
      <c r="A54" s="148" t="s">
        <v>189</v>
      </c>
      <c r="B54" s="148"/>
      <c r="C54" s="148"/>
      <c r="D54" s="148"/>
      <c r="E54" s="148"/>
      <c r="F54" s="148"/>
      <c r="G54" s="148"/>
      <c r="H54" s="148"/>
      <c r="I54" s="148"/>
      <c r="J54" s="148"/>
      <c r="K54" s="148"/>
      <c r="L54" s="148"/>
      <c r="M54" s="148"/>
      <c r="N54" s="148"/>
      <c r="O54" s="148"/>
    </row>
    <row r="55" spans="1:15" ht="13.7" customHeight="1" x14ac:dyDescent="0.15">
      <c r="A55" s="9" t="s">
        <v>23</v>
      </c>
      <c r="B55" s="144" t="s">
        <v>24</v>
      </c>
      <c r="C55" s="144"/>
      <c r="D55" s="144"/>
      <c r="E55" s="144"/>
      <c r="F55" s="144"/>
      <c r="G55" s="144"/>
      <c r="H55" s="144"/>
      <c r="I55" s="144" t="s">
        <v>25</v>
      </c>
      <c r="J55" s="144"/>
      <c r="K55" s="144"/>
      <c r="L55" s="9" t="s">
        <v>26</v>
      </c>
      <c r="M55" s="9" t="s">
        <v>27</v>
      </c>
      <c r="N55" s="144" t="s">
        <v>28</v>
      </c>
      <c r="O55" s="144"/>
    </row>
    <row r="56" spans="1:15" ht="13.7" customHeight="1" x14ac:dyDescent="0.15">
      <c r="A56" s="145" t="s">
        <v>53</v>
      </c>
      <c r="B56" s="146" t="s">
        <v>58</v>
      </c>
      <c r="C56" s="139" t="s">
        <v>59</v>
      </c>
      <c r="D56" s="139"/>
      <c r="E56" s="139"/>
      <c r="F56" s="139"/>
      <c r="G56" s="139"/>
      <c r="H56" s="139"/>
      <c r="I56" s="146" t="s">
        <v>60</v>
      </c>
      <c r="J56" s="146"/>
      <c r="K56" s="146"/>
      <c r="L56" s="10">
        <v>3</v>
      </c>
      <c r="M56" s="35">
        <f>SUM(M57:M60)</f>
        <v>0</v>
      </c>
      <c r="N56" s="117">
        <f>L56*M56</f>
        <v>0</v>
      </c>
      <c r="O56" s="117"/>
    </row>
    <row r="57" spans="1:15" ht="13.7" customHeight="1" x14ac:dyDescent="0.15">
      <c r="A57" s="145"/>
      <c r="B57" s="146"/>
      <c r="C57" s="139"/>
      <c r="D57" s="139"/>
      <c r="E57" s="139"/>
      <c r="F57" s="139"/>
      <c r="G57" s="139"/>
      <c r="H57" s="139"/>
      <c r="I57" s="146"/>
      <c r="J57" s="146"/>
      <c r="K57" s="146"/>
      <c r="L57" s="11" t="s">
        <v>32</v>
      </c>
      <c r="M57" s="12">
        <v>0</v>
      </c>
      <c r="N57" s="116">
        <f>L56*M57</f>
        <v>0</v>
      </c>
      <c r="O57" s="116"/>
    </row>
    <row r="58" spans="1:15" ht="13.7" customHeight="1" x14ac:dyDescent="0.15">
      <c r="A58" s="145"/>
      <c r="B58" s="146"/>
      <c r="C58" s="139"/>
      <c r="D58" s="139"/>
      <c r="E58" s="139"/>
      <c r="F58" s="139"/>
      <c r="G58" s="139"/>
      <c r="H58" s="139"/>
      <c r="I58" s="146"/>
      <c r="J58" s="146"/>
      <c r="K58" s="146"/>
      <c r="L58" s="11" t="s">
        <v>33</v>
      </c>
      <c r="M58" s="12">
        <v>0</v>
      </c>
      <c r="N58" s="116">
        <f>L56*M58</f>
        <v>0</v>
      </c>
      <c r="O58" s="116"/>
    </row>
    <row r="59" spans="1:15" ht="13.7" customHeight="1" x14ac:dyDescent="0.15">
      <c r="A59" s="145"/>
      <c r="B59" s="146"/>
      <c r="C59" s="139"/>
      <c r="D59" s="139"/>
      <c r="E59" s="139"/>
      <c r="F59" s="139"/>
      <c r="G59" s="139"/>
      <c r="H59" s="139"/>
      <c r="I59" s="146"/>
      <c r="J59" s="146"/>
      <c r="K59" s="146"/>
      <c r="L59" s="11" t="s">
        <v>34</v>
      </c>
      <c r="M59" s="12">
        <v>0</v>
      </c>
      <c r="N59" s="116">
        <f>L56*M59</f>
        <v>0</v>
      </c>
      <c r="O59" s="116"/>
    </row>
    <row r="60" spans="1:15" ht="13.7" customHeight="1" x14ac:dyDescent="0.15">
      <c r="A60" s="145"/>
      <c r="B60" s="146"/>
      <c r="C60" s="139"/>
      <c r="D60" s="139"/>
      <c r="E60" s="139"/>
      <c r="F60" s="139"/>
      <c r="G60" s="139"/>
      <c r="H60" s="139"/>
      <c r="I60" s="146"/>
      <c r="J60" s="146"/>
      <c r="K60" s="146"/>
      <c r="L60" s="11" t="s">
        <v>35</v>
      </c>
      <c r="M60" s="12">
        <v>0</v>
      </c>
      <c r="N60" s="116">
        <f>L56*M60</f>
        <v>0</v>
      </c>
      <c r="O60" s="116"/>
    </row>
    <row r="61" spans="1:15" ht="13.7" customHeight="1" x14ac:dyDescent="0.15">
      <c r="A61" s="145" t="s">
        <v>57</v>
      </c>
      <c r="B61" s="146" t="s">
        <v>62</v>
      </c>
      <c r="C61" s="139" t="s">
        <v>63</v>
      </c>
      <c r="D61" s="139"/>
      <c r="E61" s="139"/>
      <c r="F61" s="139"/>
      <c r="G61" s="139"/>
      <c r="H61" s="139"/>
      <c r="I61" s="146" t="s">
        <v>60</v>
      </c>
      <c r="J61" s="146"/>
      <c r="K61" s="146"/>
      <c r="L61" s="10">
        <v>2</v>
      </c>
      <c r="M61" s="35">
        <f>SUM(M62:M65)</f>
        <v>0</v>
      </c>
      <c r="N61" s="117">
        <f>L61*M61</f>
        <v>0</v>
      </c>
      <c r="O61" s="117"/>
    </row>
    <row r="62" spans="1:15" ht="13.7" customHeight="1" x14ac:dyDescent="0.15">
      <c r="A62" s="145"/>
      <c r="B62" s="146"/>
      <c r="C62" s="139"/>
      <c r="D62" s="139"/>
      <c r="E62" s="139"/>
      <c r="F62" s="139"/>
      <c r="G62" s="139"/>
      <c r="H62" s="139"/>
      <c r="I62" s="146"/>
      <c r="J62" s="146"/>
      <c r="K62" s="146"/>
      <c r="L62" s="11" t="s">
        <v>32</v>
      </c>
      <c r="M62" s="12">
        <v>0</v>
      </c>
      <c r="N62" s="116">
        <f>L61*M62</f>
        <v>0</v>
      </c>
      <c r="O62" s="116"/>
    </row>
    <row r="63" spans="1:15" ht="13.7" customHeight="1" x14ac:dyDescent="0.15">
      <c r="A63" s="145"/>
      <c r="B63" s="146"/>
      <c r="C63" s="139"/>
      <c r="D63" s="139"/>
      <c r="E63" s="139"/>
      <c r="F63" s="139"/>
      <c r="G63" s="139"/>
      <c r="H63" s="139"/>
      <c r="I63" s="146"/>
      <c r="J63" s="146"/>
      <c r="K63" s="146"/>
      <c r="L63" s="11" t="s">
        <v>33</v>
      </c>
      <c r="M63" s="12">
        <v>0</v>
      </c>
      <c r="N63" s="116">
        <f>L61*M63</f>
        <v>0</v>
      </c>
      <c r="O63" s="116"/>
    </row>
    <row r="64" spans="1:15" ht="13.7" customHeight="1" x14ac:dyDescent="0.15">
      <c r="A64" s="145"/>
      <c r="B64" s="146"/>
      <c r="C64" s="139"/>
      <c r="D64" s="139"/>
      <c r="E64" s="139"/>
      <c r="F64" s="139"/>
      <c r="G64" s="139"/>
      <c r="H64" s="139"/>
      <c r="I64" s="146"/>
      <c r="J64" s="146"/>
      <c r="K64" s="146"/>
      <c r="L64" s="11" t="s">
        <v>34</v>
      </c>
      <c r="M64" s="12">
        <v>0</v>
      </c>
      <c r="N64" s="116">
        <f>L61*M64</f>
        <v>0</v>
      </c>
      <c r="O64" s="116"/>
    </row>
    <row r="65" spans="1:15" ht="13.7" customHeight="1" x14ac:dyDescent="0.15">
      <c r="A65" s="145"/>
      <c r="B65" s="146"/>
      <c r="C65" s="139"/>
      <c r="D65" s="139"/>
      <c r="E65" s="139"/>
      <c r="F65" s="139"/>
      <c r="G65" s="139"/>
      <c r="H65" s="139"/>
      <c r="I65" s="146"/>
      <c r="J65" s="146"/>
      <c r="K65" s="146"/>
      <c r="L65" s="11" t="s">
        <v>35</v>
      </c>
      <c r="M65" s="12">
        <v>0</v>
      </c>
      <c r="N65" s="116">
        <f>L61*M65</f>
        <v>0</v>
      </c>
      <c r="O65" s="116"/>
    </row>
    <row r="66" spans="1:15" ht="13.7" customHeight="1" x14ac:dyDescent="0.15">
      <c r="A66" s="151" t="s">
        <v>64</v>
      </c>
      <c r="B66" s="151"/>
      <c r="C66" s="151"/>
      <c r="D66" s="151"/>
      <c r="E66" s="151"/>
      <c r="F66" s="151"/>
      <c r="G66" s="13" t="s">
        <v>65</v>
      </c>
      <c r="H66" s="151" t="s">
        <v>66</v>
      </c>
      <c r="I66" s="151"/>
      <c r="J66" s="151" t="s">
        <v>67</v>
      </c>
      <c r="K66" s="151"/>
      <c r="L66" s="151"/>
      <c r="M66" s="13" t="s">
        <v>68</v>
      </c>
      <c r="N66" s="151" t="s">
        <v>69</v>
      </c>
      <c r="O66" s="151"/>
    </row>
    <row r="67" spans="1:15" ht="13.7" customHeight="1" x14ac:dyDescent="0.15">
      <c r="A67" s="146" t="s">
        <v>70</v>
      </c>
      <c r="B67" s="146"/>
      <c r="C67" s="146"/>
      <c r="D67" s="146"/>
      <c r="E67" s="146"/>
      <c r="F67" s="146"/>
      <c r="G67" s="12">
        <f>N17+N22+N27+N32+N37+N42+N47+N57+N62</f>
        <v>0</v>
      </c>
      <c r="H67" s="109">
        <f>N18+N23+N28+N33+N38+N43+N48+N58+N63</f>
        <v>0</v>
      </c>
      <c r="I67" s="109"/>
      <c r="J67" s="109">
        <f>N19+N24+N29+N34+N39+N44+N49+N59+N64</f>
        <v>0</v>
      </c>
      <c r="K67" s="109"/>
      <c r="L67" s="109"/>
      <c r="M67" s="12">
        <f>N20+N25+N30+N35+N40+N45+N50+N60+N65</f>
        <v>0</v>
      </c>
      <c r="N67" s="98">
        <f>N16+N21+N26+N31+N36+N41+N46+N56+N61</f>
        <v>0</v>
      </c>
      <c r="O67" s="98"/>
    </row>
    <row r="68" spans="1:15" ht="12.75" customHeight="1" x14ac:dyDescent="0.15">
      <c r="A68" s="146" t="s">
        <v>71</v>
      </c>
      <c r="B68" s="146"/>
      <c r="C68" s="146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146"/>
    </row>
    <row r="69" spans="1:15" ht="35.450000000000003" customHeight="1" x14ac:dyDescent="0.15">
      <c r="A69" s="139" t="s">
        <v>72</v>
      </c>
      <c r="B69" s="139"/>
      <c r="C69" s="139"/>
      <c r="D69" s="150">
        <v>2.2499999999999999E-2</v>
      </c>
      <c r="E69" s="150"/>
      <c r="F69" s="150"/>
      <c r="G69" s="38">
        <v>0</v>
      </c>
      <c r="H69" s="109">
        <f>D69*H67</f>
        <v>0</v>
      </c>
      <c r="I69" s="109"/>
      <c r="J69" s="109">
        <v>0</v>
      </c>
      <c r="K69" s="109"/>
      <c r="L69" s="109"/>
      <c r="M69" s="38">
        <v>0</v>
      </c>
      <c r="N69" s="109">
        <f>H69</f>
        <v>0</v>
      </c>
      <c r="O69" s="109"/>
    </row>
    <row r="70" spans="1:15" ht="24.2" customHeight="1" x14ac:dyDescent="0.15">
      <c r="A70" s="152" t="s">
        <v>73</v>
      </c>
      <c r="B70" s="152"/>
      <c r="C70" s="152"/>
      <c r="D70" s="152"/>
      <c r="E70" s="152"/>
      <c r="F70" s="152"/>
      <c r="G70" s="37">
        <f>G67+G69</f>
        <v>0</v>
      </c>
      <c r="H70" s="98">
        <f>H67+H69</f>
        <v>0</v>
      </c>
      <c r="I70" s="98"/>
      <c r="J70" s="98">
        <f>J67+J69</f>
        <v>0</v>
      </c>
      <c r="K70" s="98"/>
      <c r="L70" s="98"/>
      <c r="M70" s="37">
        <f>M67+M69</f>
        <v>0</v>
      </c>
      <c r="N70" s="98">
        <f>N67+N69</f>
        <v>0</v>
      </c>
      <c r="O70" s="98"/>
    </row>
    <row r="71" spans="1:15" ht="12.75" customHeight="1" x14ac:dyDescent="0.15">
      <c r="A71" s="139" t="s">
        <v>74</v>
      </c>
      <c r="B71" s="139"/>
      <c r="C71" s="139"/>
      <c r="D71" s="153">
        <v>0.1</v>
      </c>
      <c r="E71" s="153"/>
      <c r="F71" s="153"/>
      <c r="G71" s="38">
        <f>D71*G70</f>
        <v>0</v>
      </c>
      <c r="H71" s="109">
        <f>D71*H70</f>
        <v>0</v>
      </c>
      <c r="I71" s="109">
        <f t="shared" ref="I71:L71" si="0">F71*I70</f>
        <v>0</v>
      </c>
      <c r="J71" s="109">
        <f>D71*J70</f>
        <v>0</v>
      </c>
      <c r="K71" s="109">
        <f t="shared" si="0"/>
        <v>0</v>
      </c>
      <c r="L71" s="109">
        <f t="shared" si="0"/>
        <v>0</v>
      </c>
      <c r="M71" s="38">
        <f>D71*M70</f>
        <v>0</v>
      </c>
      <c r="N71" s="109">
        <f>D71*N70</f>
        <v>0</v>
      </c>
      <c r="O71" s="109"/>
    </row>
    <row r="72" spans="1:15" ht="24.2" customHeight="1" x14ac:dyDescent="0.15">
      <c r="A72" s="152" t="s">
        <v>75</v>
      </c>
      <c r="B72" s="152"/>
      <c r="C72" s="152"/>
      <c r="D72" s="152"/>
      <c r="E72" s="152"/>
      <c r="F72" s="152"/>
      <c r="G72" s="37">
        <f>G70+G71</f>
        <v>0</v>
      </c>
      <c r="H72" s="98">
        <f>H70+H71</f>
        <v>0</v>
      </c>
      <c r="I72" s="98"/>
      <c r="J72" s="98">
        <f>J70+J71</f>
        <v>0</v>
      </c>
      <c r="K72" s="98"/>
      <c r="L72" s="98"/>
      <c r="M72" s="37">
        <f>M70+M71</f>
        <v>0</v>
      </c>
      <c r="N72" s="98">
        <f>N70+N71</f>
        <v>0</v>
      </c>
      <c r="O72" s="98"/>
    </row>
    <row r="73" spans="1:15" ht="12.75" customHeight="1" x14ac:dyDescent="0.15">
      <c r="A73" s="139" t="s">
        <v>76</v>
      </c>
      <c r="B73" s="139"/>
      <c r="C73" s="139"/>
      <c r="D73" s="153">
        <v>0.05</v>
      </c>
      <c r="E73" s="153"/>
      <c r="F73" s="153"/>
      <c r="G73" s="38">
        <f>D73*G72</f>
        <v>0</v>
      </c>
      <c r="H73" s="109">
        <f>D73*H72</f>
        <v>0</v>
      </c>
      <c r="I73" s="109"/>
      <c r="J73" s="109">
        <f>D73*J72</f>
        <v>0</v>
      </c>
      <c r="K73" s="109"/>
      <c r="L73" s="109"/>
      <c r="M73" s="38">
        <f>D73*M72</f>
        <v>0</v>
      </c>
      <c r="N73" s="109">
        <f>D73*N72</f>
        <v>0</v>
      </c>
      <c r="O73" s="109"/>
    </row>
    <row r="74" spans="1:15" ht="12.75" customHeight="1" x14ac:dyDescent="0.15">
      <c r="A74" s="152" t="s">
        <v>77</v>
      </c>
      <c r="B74" s="152"/>
      <c r="C74" s="152"/>
      <c r="D74" s="152"/>
      <c r="E74" s="152"/>
      <c r="F74" s="152"/>
      <c r="G74" s="37">
        <f>G72+G73</f>
        <v>0</v>
      </c>
      <c r="H74" s="98">
        <f>H72+H73</f>
        <v>0</v>
      </c>
      <c r="I74" s="98"/>
      <c r="J74" s="98">
        <f>J72+J73</f>
        <v>0</v>
      </c>
      <c r="K74" s="98"/>
      <c r="L74" s="98"/>
      <c r="M74" s="37">
        <f>M72+M73</f>
        <v>0</v>
      </c>
      <c r="N74" s="98">
        <f>N72+N73</f>
        <v>0</v>
      </c>
      <c r="O74" s="98"/>
    </row>
    <row r="75" spans="1:15" ht="13.7" customHeight="1" x14ac:dyDescent="0.15">
      <c r="A75" s="146" t="s">
        <v>78</v>
      </c>
      <c r="B75" s="146"/>
      <c r="C75" s="146"/>
      <c r="D75" s="146"/>
      <c r="E75" s="146"/>
      <c r="F75" s="146"/>
      <c r="G75" s="39" t="s">
        <v>2</v>
      </c>
      <c r="H75" s="97" t="s">
        <v>2</v>
      </c>
      <c r="I75" s="97"/>
      <c r="J75" s="97" t="s">
        <v>2</v>
      </c>
      <c r="K75" s="97"/>
      <c r="L75" s="97"/>
      <c r="M75" s="39" t="s">
        <v>2</v>
      </c>
      <c r="N75" s="98">
        <f>N74</f>
        <v>0</v>
      </c>
      <c r="O75" s="98"/>
    </row>
    <row r="76" spans="1:15" ht="13.7" customHeight="1" x14ac:dyDescent="0.15">
      <c r="A76" s="146" t="s">
        <v>79</v>
      </c>
      <c r="B76" s="146"/>
      <c r="C76" s="155">
        <v>0.19</v>
      </c>
      <c r="D76" s="155"/>
      <c r="E76" s="155"/>
      <c r="F76" s="155"/>
      <c r="G76" s="39" t="s">
        <v>2</v>
      </c>
      <c r="H76" s="97" t="s">
        <v>2</v>
      </c>
      <c r="I76" s="97"/>
      <c r="J76" s="97" t="s">
        <v>2</v>
      </c>
      <c r="K76" s="97"/>
      <c r="L76" s="97"/>
      <c r="M76" s="39" t="s">
        <v>2</v>
      </c>
      <c r="N76" s="98">
        <f>C76*N75</f>
        <v>0</v>
      </c>
      <c r="O76" s="98"/>
    </row>
    <row r="77" spans="1:15" ht="13.7" customHeight="1" x14ac:dyDescent="0.15">
      <c r="A77" s="146" t="s">
        <v>80</v>
      </c>
      <c r="B77" s="146"/>
      <c r="C77" s="146"/>
      <c r="D77" s="146"/>
      <c r="E77" s="146"/>
      <c r="F77" s="146"/>
      <c r="G77" s="39" t="s">
        <v>2</v>
      </c>
      <c r="H77" s="97" t="s">
        <v>2</v>
      </c>
      <c r="I77" s="97"/>
      <c r="J77" s="97" t="s">
        <v>2</v>
      </c>
      <c r="K77" s="97"/>
      <c r="L77" s="97"/>
      <c r="M77" s="39" t="s">
        <v>2</v>
      </c>
      <c r="N77" s="98">
        <f>N75+N76</f>
        <v>0</v>
      </c>
      <c r="O77" s="98"/>
    </row>
    <row r="78" spans="1:15" ht="13.7" customHeight="1" x14ac:dyDescent="0.15">
      <c r="A78" s="101"/>
      <c r="B78" s="102"/>
      <c r="C78" s="102"/>
      <c r="D78" s="102"/>
      <c r="E78" s="102"/>
      <c r="F78" s="102"/>
      <c r="G78" s="102"/>
      <c r="H78" s="102"/>
      <c r="I78" s="102"/>
      <c r="J78" s="102"/>
      <c r="K78" s="102"/>
      <c r="L78" s="102"/>
      <c r="M78" s="102"/>
      <c r="N78" s="102"/>
      <c r="O78" s="103"/>
    </row>
    <row r="79" spans="1:15" ht="48" customHeight="1" x14ac:dyDescent="0.15">
      <c r="A79" s="104" t="s">
        <v>221</v>
      </c>
      <c r="B79" s="105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5"/>
      <c r="O79" s="106"/>
    </row>
    <row r="80" spans="1:15" ht="10.35" customHeight="1" x14ac:dyDescent="0.15">
      <c r="A80" s="154"/>
      <c r="B80" s="154"/>
      <c r="C80" s="154"/>
      <c r="D80" s="154"/>
      <c r="E80" s="154"/>
      <c r="F80" s="154"/>
      <c r="G80" s="154"/>
      <c r="H80" s="154"/>
      <c r="I80" s="154"/>
      <c r="J80" s="154"/>
      <c r="K80" s="154"/>
      <c r="L80" s="154"/>
      <c r="M80" s="154"/>
      <c r="N80" s="154"/>
      <c r="O80" s="154"/>
    </row>
  </sheetData>
  <mergeCells count="171">
    <mergeCell ref="A79:O79"/>
    <mergeCell ref="A80:O80"/>
    <mergeCell ref="A76:B76"/>
    <mergeCell ref="C76:F76"/>
    <mergeCell ref="H76:I76"/>
    <mergeCell ref="J76:L76"/>
    <mergeCell ref="N76:O76"/>
    <mergeCell ref="A77:F77"/>
    <mergeCell ref="H77:I77"/>
    <mergeCell ref="J77:L77"/>
    <mergeCell ref="N77:O77"/>
    <mergeCell ref="A78:O78"/>
    <mergeCell ref="A74:F74"/>
    <mergeCell ref="H74:I74"/>
    <mergeCell ref="J74:L74"/>
    <mergeCell ref="N74:O74"/>
    <mergeCell ref="A75:F75"/>
    <mergeCell ref="H75:I75"/>
    <mergeCell ref="J75:L75"/>
    <mergeCell ref="N75:O75"/>
    <mergeCell ref="A72:F72"/>
    <mergeCell ref="H72:I72"/>
    <mergeCell ref="J72:L72"/>
    <mergeCell ref="N72:O72"/>
    <mergeCell ref="A73:C73"/>
    <mergeCell ref="D73:F73"/>
    <mergeCell ref="H73:I73"/>
    <mergeCell ref="J73:L73"/>
    <mergeCell ref="N73:O73"/>
    <mergeCell ref="A70:F70"/>
    <mergeCell ref="H70:I70"/>
    <mergeCell ref="J70:L70"/>
    <mergeCell ref="N70:O70"/>
    <mergeCell ref="A71:C71"/>
    <mergeCell ref="D71:F71"/>
    <mergeCell ref="H71:I71"/>
    <mergeCell ref="J71:L71"/>
    <mergeCell ref="N71:O71"/>
    <mergeCell ref="A69:C69"/>
    <mergeCell ref="D69:F69"/>
    <mergeCell ref="H69:I69"/>
    <mergeCell ref="J69:L69"/>
    <mergeCell ref="N69:O69"/>
    <mergeCell ref="N65:O65"/>
    <mergeCell ref="A66:F66"/>
    <mergeCell ref="H66:I66"/>
    <mergeCell ref="J66:L66"/>
    <mergeCell ref="N66:O66"/>
    <mergeCell ref="A67:F67"/>
    <mergeCell ref="H67:I67"/>
    <mergeCell ref="J67:L67"/>
    <mergeCell ref="N67:O67"/>
    <mergeCell ref="A61:A65"/>
    <mergeCell ref="B61:B65"/>
    <mergeCell ref="C61:H65"/>
    <mergeCell ref="I61:K65"/>
    <mergeCell ref="N61:O61"/>
    <mergeCell ref="N62:O62"/>
    <mergeCell ref="N63:O63"/>
    <mergeCell ref="N64:O64"/>
    <mergeCell ref="A68:O68"/>
    <mergeCell ref="B55:H55"/>
    <mergeCell ref="I55:K55"/>
    <mergeCell ref="N55:O55"/>
    <mergeCell ref="A56:A60"/>
    <mergeCell ref="B56:B60"/>
    <mergeCell ref="C56:H60"/>
    <mergeCell ref="I56:K60"/>
    <mergeCell ref="N56:O56"/>
    <mergeCell ref="N57:O57"/>
    <mergeCell ref="N58:O58"/>
    <mergeCell ref="N59:O59"/>
    <mergeCell ref="N60:O60"/>
    <mergeCell ref="A51:O51"/>
    <mergeCell ref="A52:F52"/>
    <mergeCell ref="G52:J52"/>
    <mergeCell ref="K52:N52"/>
    <mergeCell ref="A53:O53"/>
    <mergeCell ref="A54:O54"/>
    <mergeCell ref="A46:A50"/>
    <mergeCell ref="B46:B50"/>
    <mergeCell ref="C46:H50"/>
    <mergeCell ref="I46:K50"/>
    <mergeCell ref="N46:O46"/>
    <mergeCell ref="N47:O47"/>
    <mergeCell ref="N48:O48"/>
    <mergeCell ref="N49:O49"/>
    <mergeCell ref="N50:O50"/>
    <mergeCell ref="A41:A45"/>
    <mergeCell ref="B41:B45"/>
    <mergeCell ref="C41:H45"/>
    <mergeCell ref="I41:K45"/>
    <mergeCell ref="N41:O41"/>
    <mergeCell ref="N42:O42"/>
    <mergeCell ref="N43:O43"/>
    <mergeCell ref="N44:O44"/>
    <mergeCell ref="N45:O45"/>
    <mergeCell ref="A36:A40"/>
    <mergeCell ref="B36:B40"/>
    <mergeCell ref="C36:H40"/>
    <mergeCell ref="I36:K40"/>
    <mergeCell ref="N36:O36"/>
    <mergeCell ref="N37:O37"/>
    <mergeCell ref="N38:O38"/>
    <mergeCell ref="N39:O39"/>
    <mergeCell ref="N40:O40"/>
    <mergeCell ref="A31:A35"/>
    <mergeCell ref="B31:B35"/>
    <mergeCell ref="C31:H35"/>
    <mergeCell ref="I31:K35"/>
    <mergeCell ref="N31:O31"/>
    <mergeCell ref="N32:O32"/>
    <mergeCell ref="N33:O33"/>
    <mergeCell ref="N34:O34"/>
    <mergeCell ref="N35:O35"/>
    <mergeCell ref="A26:A30"/>
    <mergeCell ref="B26:B30"/>
    <mergeCell ref="C26:H30"/>
    <mergeCell ref="I26:K30"/>
    <mergeCell ref="N26:O26"/>
    <mergeCell ref="N27:O27"/>
    <mergeCell ref="N28:O28"/>
    <mergeCell ref="N29:O29"/>
    <mergeCell ref="N30:O30"/>
    <mergeCell ref="A21:A25"/>
    <mergeCell ref="B21:B25"/>
    <mergeCell ref="C21:H25"/>
    <mergeCell ref="I21:K25"/>
    <mergeCell ref="N21:O21"/>
    <mergeCell ref="N22:O22"/>
    <mergeCell ref="N23:O23"/>
    <mergeCell ref="N24:O24"/>
    <mergeCell ref="N25:O25"/>
    <mergeCell ref="B15:H15"/>
    <mergeCell ref="I15:K15"/>
    <mergeCell ref="N15:O15"/>
    <mergeCell ref="A16:A20"/>
    <mergeCell ref="B16:B20"/>
    <mergeCell ref="C16:H20"/>
    <mergeCell ref="I16:K20"/>
    <mergeCell ref="N16:O16"/>
    <mergeCell ref="N17:O17"/>
    <mergeCell ref="N18:O18"/>
    <mergeCell ref="N19:O19"/>
    <mergeCell ref="N20:O20"/>
    <mergeCell ref="A11:D11"/>
    <mergeCell ref="E11:O12"/>
    <mergeCell ref="A12:D12"/>
    <mergeCell ref="A13:L13"/>
    <mergeCell ref="M13:O13"/>
    <mergeCell ref="B14:H14"/>
    <mergeCell ref="I14:K14"/>
    <mergeCell ref="N14:O14"/>
    <mergeCell ref="A7:E7"/>
    <mergeCell ref="F7:O7"/>
    <mergeCell ref="A8:E8"/>
    <mergeCell ref="F8:O8"/>
    <mergeCell ref="A9:O9"/>
    <mergeCell ref="A10:O10"/>
    <mergeCell ref="A4:E4"/>
    <mergeCell ref="F4:O4"/>
    <mergeCell ref="A5:E5"/>
    <mergeCell ref="F5:O5"/>
    <mergeCell ref="A6:E6"/>
    <mergeCell ref="F6:O6"/>
    <mergeCell ref="A1:F1"/>
    <mergeCell ref="G1:J1"/>
    <mergeCell ref="K1:N1"/>
    <mergeCell ref="A2:O2"/>
    <mergeCell ref="A3:E3"/>
    <mergeCell ref="F3:O3"/>
  </mergeCells>
  <pageMargins left="0.74803149606299213" right="0.31496062992125984" top="0.39370078740157483" bottom="0.39370078740157483" header="0" footer="0"/>
  <pageSetup paperSize="9" orientation="portrait" r:id="rId1"/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5"/>
  <sheetViews>
    <sheetView workbookViewId="0">
      <selection activeCell="W82" sqref="W82"/>
    </sheetView>
  </sheetViews>
  <sheetFormatPr defaultRowHeight="10.5" x14ac:dyDescent="0.15"/>
  <cols>
    <col min="1" max="1" width="6" style="8" customWidth="1"/>
    <col min="2" max="2" width="13.5" style="8" customWidth="1"/>
    <col min="3" max="5" width="1.5" style="8" customWidth="1"/>
    <col min="6" max="6" width="7.5" style="8" customWidth="1"/>
    <col min="7" max="7" width="15" style="8" customWidth="1"/>
    <col min="8" max="8" width="12" style="8" customWidth="1"/>
    <col min="9" max="9" width="3" style="8" customWidth="1"/>
    <col min="10" max="11" width="1.5" style="8" customWidth="1"/>
    <col min="12" max="12" width="12" style="8" customWidth="1"/>
    <col min="13" max="13" width="15" style="8" customWidth="1"/>
    <col min="14" max="14" width="3" style="8" customWidth="1"/>
    <col min="15" max="15" width="15" style="8" customWidth="1"/>
    <col min="16" max="16384" width="9.33203125" style="8"/>
  </cols>
  <sheetData>
    <row r="1" spans="1:15" ht="11.85" customHeight="1" x14ac:dyDescent="0.15">
      <c r="A1" s="139" t="s">
        <v>0</v>
      </c>
      <c r="B1" s="139"/>
      <c r="C1" s="139"/>
      <c r="D1" s="139"/>
      <c r="E1" s="139"/>
      <c r="F1" s="139"/>
      <c r="G1" s="139" t="s">
        <v>0</v>
      </c>
      <c r="H1" s="139"/>
      <c r="I1" s="139"/>
      <c r="J1" s="139"/>
      <c r="K1" s="139" t="s">
        <v>0</v>
      </c>
      <c r="L1" s="139"/>
      <c r="M1" s="139"/>
      <c r="N1" s="139"/>
      <c r="O1" s="7" t="s">
        <v>1</v>
      </c>
    </row>
    <row r="2" spans="1:15" ht="6.95" customHeight="1" x14ac:dyDescent="0.15">
      <c r="A2" s="140" t="s">
        <v>2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</row>
    <row r="3" spans="1:15" ht="13.7" customHeight="1" x14ac:dyDescent="0.15">
      <c r="A3" s="136" t="s">
        <v>3</v>
      </c>
      <c r="B3" s="136"/>
      <c r="C3" s="136"/>
      <c r="D3" s="136"/>
      <c r="E3" s="136"/>
      <c r="F3" s="137" t="s">
        <v>4</v>
      </c>
      <c r="G3" s="137"/>
      <c r="H3" s="137"/>
      <c r="I3" s="137"/>
      <c r="J3" s="137"/>
      <c r="K3" s="137"/>
      <c r="L3" s="137"/>
      <c r="M3" s="137"/>
      <c r="N3" s="137"/>
      <c r="O3" s="137"/>
    </row>
    <row r="4" spans="1:15" ht="13.7" customHeight="1" x14ac:dyDescent="0.15">
      <c r="A4" s="136" t="s">
        <v>5</v>
      </c>
      <c r="B4" s="136"/>
      <c r="C4" s="136"/>
      <c r="D4" s="136"/>
      <c r="E4" s="136"/>
      <c r="F4" s="138" t="s">
        <v>190</v>
      </c>
      <c r="G4" s="137"/>
      <c r="H4" s="137"/>
      <c r="I4" s="137"/>
      <c r="J4" s="137"/>
      <c r="K4" s="137"/>
      <c r="L4" s="137"/>
      <c r="M4" s="137"/>
      <c r="N4" s="137"/>
      <c r="O4" s="137"/>
    </row>
    <row r="5" spans="1:15" ht="13.7" customHeight="1" x14ac:dyDescent="0.15">
      <c r="A5" s="136" t="s">
        <v>7</v>
      </c>
      <c r="B5" s="136"/>
      <c r="C5" s="136"/>
      <c r="D5" s="136"/>
      <c r="E5" s="136"/>
      <c r="F5" s="138" t="s">
        <v>191</v>
      </c>
      <c r="G5" s="137"/>
      <c r="H5" s="137"/>
      <c r="I5" s="137"/>
      <c r="J5" s="137"/>
      <c r="K5" s="137"/>
      <c r="L5" s="137"/>
      <c r="M5" s="137"/>
      <c r="N5" s="137"/>
      <c r="O5" s="137"/>
    </row>
    <row r="6" spans="1:15" ht="13.7" customHeight="1" x14ac:dyDescent="0.15">
      <c r="A6" s="136" t="s">
        <v>9</v>
      </c>
      <c r="B6" s="136"/>
      <c r="C6" s="136"/>
      <c r="D6" s="136"/>
      <c r="E6" s="136"/>
      <c r="F6" s="137" t="s">
        <v>10</v>
      </c>
      <c r="G6" s="137"/>
      <c r="H6" s="137"/>
      <c r="I6" s="137"/>
      <c r="J6" s="137"/>
      <c r="K6" s="137"/>
      <c r="L6" s="137"/>
      <c r="M6" s="137"/>
      <c r="N6" s="137"/>
      <c r="O6" s="137"/>
    </row>
    <row r="7" spans="1:15" ht="13.7" customHeight="1" x14ac:dyDescent="0.15">
      <c r="A7" s="136" t="s">
        <v>11</v>
      </c>
      <c r="B7" s="136"/>
      <c r="C7" s="136"/>
      <c r="D7" s="136"/>
      <c r="E7" s="136"/>
      <c r="F7" s="137" t="s">
        <v>12</v>
      </c>
      <c r="G7" s="137"/>
      <c r="H7" s="137"/>
      <c r="I7" s="137"/>
      <c r="J7" s="137"/>
      <c r="K7" s="137"/>
      <c r="L7" s="137"/>
      <c r="M7" s="137"/>
      <c r="N7" s="137"/>
      <c r="O7" s="137"/>
    </row>
    <row r="8" spans="1:15" ht="13.7" customHeight="1" x14ac:dyDescent="0.15">
      <c r="A8" s="136" t="s">
        <v>13</v>
      </c>
      <c r="B8" s="136"/>
      <c r="C8" s="136"/>
      <c r="D8" s="136"/>
      <c r="E8" s="136"/>
      <c r="F8" s="131"/>
      <c r="G8" s="132"/>
      <c r="H8" s="132"/>
      <c r="I8" s="132"/>
      <c r="J8" s="132"/>
      <c r="K8" s="132"/>
      <c r="L8" s="132"/>
      <c r="M8" s="132"/>
      <c r="N8" s="132"/>
      <c r="O8" s="132"/>
    </row>
    <row r="9" spans="1:15" ht="6.95" customHeight="1" x14ac:dyDescent="0.15">
      <c r="A9" s="140" t="s">
        <v>2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</row>
    <row r="10" spans="1:15" ht="13.7" customHeight="1" x14ac:dyDescent="0.15">
      <c r="A10" s="133" t="s">
        <v>214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</row>
    <row r="11" spans="1:15" ht="12.75" customHeight="1" x14ac:dyDescent="0.15">
      <c r="A11" s="141" t="s">
        <v>14</v>
      </c>
      <c r="B11" s="141"/>
      <c r="C11" s="141"/>
      <c r="D11" s="141"/>
      <c r="E11" s="142" t="s">
        <v>2</v>
      </c>
      <c r="F11" s="142"/>
      <c r="G11" s="142"/>
      <c r="H11" s="142"/>
      <c r="I11" s="142"/>
      <c r="J11" s="142"/>
      <c r="K11" s="142"/>
      <c r="L11" s="142"/>
      <c r="M11" s="142"/>
      <c r="N11" s="142"/>
      <c r="O11" s="142"/>
    </row>
    <row r="12" spans="1:15" ht="0.95" customHeight="1" x14ac:dyDescent="0.15">
      <c r="A12" s="143" t="s">
        <v>2</v>
      </c>
      <c r="B12" s="143"/>
      <c r="C12" s="143"/>
      <c r="D12" s="143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</row>
    <row r="13" spans="1:15" ht="27.4" customHeight="1" x14ac:dyDescent="0.15">
      <c r="A13" s="144" t="s">
        <v>15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 t="s">
        <v>16</v>
      </c>
      <c r="N13" s="144"/>
      <c r="O13" s="144"/>
    </row>
    <row r="14" spans="1:15" ht="46.5" customHeight="1" x14ac:dyDescent="0.15">
      <c r="A14" s="9" t="s">
        <v>17</v>
      </c>
      <c r="B14" s="144" t="s">
        <v>18</v>
      </c>
      <c r="C14" s="144"/>
      <c r="D14" s="144"/>
      <c r="E14" s="144"/>
      <c r="F14" s="144"/>
      <c r="G14" s="144"/>
      <c r="H14" s="144"/>
      <c r="I14" s="144" t="s">
        <v>19</v>
      </c>
      <c r="J14" s="144"/>
      <c r="K14" s="144"/>
      <c r="L14" s="9" t="s">
        <v>20</v>
      </c>
      <c r="M14" s="9" t="s">
        <v>21</v>
      </c>
      <c r="N14" s="144" t="s">
        <v>22</v>
      </c>
      <c r="O14" s="144"/>
    </row>
    <row r="15" spans="1:15" ht="13.7" customHeight="1" x14ac:dyDescent="0.15">
      <c r="A15" s="9" t="s">
        <v>23</v>
      </c>
      <c r="B15" s="144" t="s">
        <v>24</v>
      </c>
      <c r="C15" s="144"/>
      <c r="D15" s="144"/>
      <c r="E15" s="144"/>
      <c r="F15" s="144"/>
      <c r="G15" s="144"/>
      <c r="H15" s="144"/>
      <c r="I15" s="144" t="s">
        <v>25</v>
      </c>
      <c r="J15" s="144"/>
      <c r="K15" s="144"/>
      <c r="L15" s="9" t="s">
        <v>26</v>
      </c>
      <c r="M15" s="9" t="s">
        <v>27</v>
      </c>
      <c r="N15" s="144" t="s">
        <v>28</v>
      </c>
      <c r="O15" s="144"/>
    </row>
    <row r="16" spans="1:15" ht="13.7" customHeight="1" x14ac:dyDescent="0.15">
      <c r="A16" s="145" t="s">
        <v>24</v>
      </c>
      <c r="B16" s="146" t="s">
        <v>29</v>
      </c>
      <c r="C16" s="139" t="s">
        <v>30</v>
      </c>
      <c r="D16" s="139"/>
      <c r="E16" s="139"/>
      <c r="F16" s="139"/>
      <c r="G16" s="139"/>
      <c r="H16" s="139"/>
      <c r="I16" s="146" t="s">
        <v>31</v>
      </c>
      <c r="J16" s="146"/>
      <c r="K16" s="146"/>
      <c r="L16" s="10">
        <v>91.5</v>
      </c>
      <c r="M16" s="35">
        <f>SUM(M17:M20)</f>
        <v>0</v>
      </c>
      <c r="N16" s="117">
        <f>L16*M16</f>
        <v>0</v>
      </c>
      <c r="O16" s="117"/>
    </row>
    <row r="17" spans="1:15" ht="13.7" customHeight="1" x14ac:dyDescent="0.15">
      <c r="A17" s="145"/>
      <c r="B17" s="146"/>
      <c r="C17" s="139"/>
      <c r="D17" s="139"/>
      <c r="E17" s="139"/>
      <c r="F17" s="139"/>
      <c r="G17" s="139"/>
      <c r="H17" s="139"/>
      <c r="I17" s="146"/>
      <c r="J17" s="146"/>
      <c r="K17" s="146"/>
      <c r="L17" s="11" t="s">
        <v>32</v>
      </c>
      <c r="M17" s="12">
        <v>0</v>
      </c>
      <c r="N17" s="116">
        <f>L16*M17</f>
        <v>0</v>
      </c>
      <c r="O17" s="116"/>
    </row>
    <row r="18" spans="1:15" ht="13.7" customHeight="1" x14ac:dyDescent="0.15">
      <c r="A18" s="145"/>
      <c r="B18" s="146"/>
      <c r="C18" s="139"/>
      <c r="D18" s="139"/>
      <c r="E18" s="139"/>
      <c r="F18" s="139"/>
      <c r="G18" s="139"/>
      <c r="H18" s="139"/>
      <c r="I18" s="146"/>
      <c r="J18" s="146"/>
      <c r="K18" s="146"/>
      <c r="L18" s="11" t="s">
        <v>33</v>
      </c>
      <c r="M18" s="12">
        <v>0</v>
      </c>
      <c r="N18" s="116">
        <f>L16*M18</f>
        <v>0</v>
      </c>
      <c r="O18" s="116"/>
    </row>
    <row r="19" spans="1:15" ht="13.7" customHeight="1" x14ac:dyDescent="0.15">
      <c r="A19" s="145"/>
      <c r="B19" s="146"/>
      <c r="C19" s="139"/>
      <c r="D19" s="139"/>
      <c r="E19" s="139"/>
      <c r="F19" s="139"/>
      <c r="G19" s="139"/>
      <c r="H19" s="139"/>
      <c r="I19" s="146"/>
      <c r="J19" s="146"/>
      <c r="K19" s="146"/>
      <c r="L19" s="11" t="s">
        <v>34</v>
      </c>
      <c r="M19" s="12">
        <v>0</v>
      </c>
      <c r="N19" s="116">
        <f>L16*M19</f>
        <v>0</v>
      </c>
      <c r="O19" s="116"/>
    </row>
    <row r="20" spans="1:15" ht="13.7" customHeight="1" x14ac:dyDescent="0.15">
      <c r="A20" s="145"/>
      <c r="B20" s="146"/>
      <c r="C20" s="139"/>
      <c r="D20" s="139"/>
      <c r="E20" s="139"/>
      <c r="F20" s="139"/>
      <c r="G20" s="139"/>
      <c r="H20" s="139"/>
      <c r="I20" s="146"/>
      <c r="J20" s="146"/>
      <c r="K20" s="146"/>
      <c r="L20" s="11" t="s">
        <v>35</v>
      </c>
      <c r="M20" s="12">
        <v>0</v>
      </c>
      <c r="N20" s="116">
        <f>L16*M20</f>
        <v>0</v>
      </c>
      <c r="O20" s="116"/>
    </row>
    <row r="21" spans="1:15" ht="13.7" customHeight="1" x14ac:dyDescent="0.15">
      <c r="A21" s="145" t="s">
        <v>25</v>
      </c>
      <c r="B21" s="146" t="s">
        <v>36</v>
      </c>
      <c r="C21" s="139" t="s">
        <v>37</v>
      </c>
      <c r="D21" s="139"/>
      <c r="E21" s="139"/>
      <c r="F21" s="139"/>
      <c r="G21" s="139"/>
      <c r="H21" s="139"/>
      <c r="I21" s="146" t="s">
        <v>31</v>
      </c>
      <c r="J21" s="146"/>
      <c r="K21" s="146"/>
      <c r="L21" s="10">
        <v>91.5</v>
      </c>
      <c r="M21" s="35">
        <f>SUM(M22:M25)</f>
        <v>0</v>
      </c>
      <c r="N21" s="117">
        <f>L21*M21</f>
        <v>0</v>
      </c>
      <c r="O21" s="117"/>
    </row>
    <row r="22" spans="1:15" ht="13.7" customHeight="1" x14ac:dyDescent="0.15">
      <c r="A22" s="145"/>
      <c r="B22" s="146"/>
      <c r="C22" s="139"/>
      <c r="D22" s="139"/>
      <c r="E22" s="139"/>
      <c r="F22" s="139"/>
      <c r="G22" s="139"/>
      <c r="H22" s="139"/>
      <c r="I22" s="146"/>
      <c r="J22" s="146"/>
      <c r="K22" s="146"/>
      <c r="L22" s="11" t="s">
        <v>32</v>
      </c>
      <c r="M22" s="85">
        <v>0</v>
      </c>
      <c r="N22" s="116">
        <f>L21*M22</f>
        <v>0</v>
      </c>
      <c r="O22" s="116"/>
    </row>
    <row r="23" spans="1:15" ht="13.7" customHeight="1" x14ac:dyDescent="0.15">
      <c r="A23" s="145"/>
      <c r="B23" s="146"/>
      <c r="C23" s="139"/>
      <c r="D23" s="139"/>
      <c r="E23" s="139"/>
      <c r="F23" s="139"/>
      <c r="G23" s="139"/>
      <c r="H23" s="139"/>
      <c r="I23" s="146"/>
      <c r="J23" s="146"/>
      <c r="K23" s="146"/>
      <c r="L23" s="11" t="s">
        <v>33</v>
      </c>
      <c r="M23" s="85">
        <v>0</v>
      </c>
      <c r="N23" s="116">
        <f>L21*M23</f>
        <v>0</v>
      </c>
      <c r="O23" s="116"/>
    </row>
    <row r="24" spans="1:15" ht="13.7" customHeight="1" x14ac:dyDescent="0.15">
      <c r="A24" s="145"/>
      <c r="B24" s="146"/>
      <c r="C24" s="139"/>
      <c r="D24" s="139"/>
      <c r="E24" s="139"/>
      <c r="F24" s="139"/>
      <c r="G24" s="139"/>
      <c r="H24" s="139"/>
      <c r="I24" s="146"/>
      <c r="J24" s="146"/>
      <c r="K24" s="146"/>
      <c r="L24" s="11" t="s">
        <v>34</v>
      </c>
      <c r="M24" s="85">
        <v>0</v>
      </c>
      <c r="N24" s="116">
        <f>L21*M24</f>
        <v>0</v>
      </c>
      <c r="O24" s="116"/>
    </row>
    <row r="25" spans="1:15" ht="13.7" customHeight="1" x14ac:dyDescent="0.15">
      <c r="A25" s="145"/>
      <c r="B25" s="146"/>
      <c r="C25" s="139"/>
      <c r="D25" s="139"/>
      <c r="E25" s="139"/>
      <c r="F25" s="139"/>
      <c r="G25" s="139"/>
      <c r="H25" s="139"/>
      <c r="I25" s="146"/>
      <c r="J25" s="146"/>
      <c r="K25" s="146"/>
      <c r="L25" s="11" t="s">
        <v>35</v>
      </c>
      <c r="M25" s="85">
        <v>0</v>
      </c>
      <c r="N25" s="116">
        <f>L21*M25</f>
        <v>0</v>
      </c>
      <c r="O25" s="116"/>
    </row>
    <row r="26" spans="1:15" ht="13.7" customHeight="1" x14ac:dyDescent="0.15">
      <c r="A26" s="145" t="s">
        <v>26</v>
      </c>
      <c r="B26" s="146" t="s">
        <v>38</v>
      </c>
      <c r="C26" s="139" t="s">
        <v>39</v>
      </c>
      <c r="D26" s="139"/>
      <c r="E26" s="139"/>
      <c r="F26" s="139"/>
      <c r="G26" s="139"/>
      <c r="H26" s="139"/>
      <c r="I26" s="146" t="s">
        <v>40</v>
      </c>
      <c r="J26" s="146"/>
      <c r="K26" s="146"/>
      <c r="L26" s="10">
        <v>41</v>
      </c>
      <c r="M26" s="86">
        <f>SUM(M27:M30)</f>
        <v>0</v>
      </c>
      <c r="N26" s="117">
        <f>L26*M26</f>
        <v>0</v>
      </c>
      <c r="O26" s="117"/>
    </row>
    <row r="27" spans="1:15" ht="13.7" customHeight="1" x14ac:dyDescent="0.15">
      <c r="A27" s="145"/>
      <c r="B27" s="146"/>
      <c r="C27" s="139"/>
      <c r="D27" s="139"/>
      <c r="E27" s="139"/>
      <c r="F27" s="139"/>
      <c r="G27" s="139"/>
      <c r="H27" s="139"/>
      <c r="I27" s="146"/>
      <c r="J27" s="146"/>
      <c r="K27" s="146"/>
      <c r="L27" s="11" t="s">
        <v>32</v>
      </c>
      <c r="M27" s="85">
        <v>0</v>
      </c>
      <c r="N27" s="116">
        <f>L26*M27</f>
        <v>0</v>
      </c>
      <c r="O27" s="116"/>
    </row>
    <row r="28" spans="1:15" ht="13.7" customHeight="1" x14ac:dyDescent="0.15">
      <c r="A28" s="145"/>
      <c r="B28" s="146"/>
      <c r="C28" s="139"/>
      <c r="D28" s="139"/>
      <c r="E28" s="139"/>
      <c r="F28" s="139"/>
      <c r="G28" s="139"/>
      <c r="H28" s="139"/>
      <c r="I28" s="146"/>
      <c r="J28" s="146"/>
      <c r="K28" s="146"/>
      <c r="L28" s="11" t="s">
        <v>33</v>
      </c>
      <c r="M28" s="85">
        <v>0</v>
      </c>
      <c r="N28" s="116">
        <f>L26*M28</f>
        <v>0</v>
      </c>
      <c r="O28" s="116"/>
    </row>
    <row r="29" spans="1:15" ht="13.7" customHeight="1" x14ac:dyDescent="0.15">
      <c r="A29" s="145"/>
      <c r="B29" s="146"/>
      <c r="C29" s="139"/>
      <c r="D29" s="139"/>
      <c r="E29" s="139"/>
      <c r="F29" s="139"/>
      <c r="G29" s="139"/>
      <c r="H29" s="139"/>
      <c r="I29" s="146"/>
      <c r="J29" s="146"/>
      <c r="K29" s="146"/>
      <c r="L29" s="11" t="s">
        <v>34</v>
      </c>
      <c r="M29" s="85">
        <v>0</v>
      </c>
      <c r="N29" s="116">
        <f>L26*M29</f>
        <v>0</v>
      </c>
      <c r="O29" s="116"/>
    </row>
    <row r="30" spans="1:15" ht="13.7" customHeight="1" x14ac:dyDescent="0.15">
      <c r="A30" s="145"/>
      <c r="B30" s="146"/>
      <c r="C30" s="139"/>
      <c r="D30" s="139"/>
      <c r="E30" s="139"/>
      <c r="F30" s="139"/>
      <c r="G30" s="139"/>
      <c r="H30" s="139"/>
      <c r="I30" s="146"/>
      <c r="J30" s="146"/>
      <c r="K30" s="146"/>
      <c r="L30" s="11" t="s">
        <v>35</v>
      </c>
      <c r="M30" s="85">
        <v>0</v>
      </c>
      <c r="N30" s="116">
        <f>L26*M30</f>
        <v>0</v>
      </c>
      <c r="O30" s="116"/>
    </row>
    <row r="31" spans="1:15" ht="13.7" customHeight="1" x14ac:dyDescent="0.15">
      <c r="A31" s="145" t="s">
        <v>27</v>
      </c>
      <c r="B31" s="146" t="s">
        <v>86</v>
      </c>
      <c r="C31" s="139" t="s">
        <v>87</v>
      </c>
      <c r="D31" s="139"/>
      <c r="E31" s="139"/>
      <c r="F31" s="139"/>
      <c r="G31" s="139"/>
      <c r="H31" s="139"/>
      <c r="I31" s="146" t="s">
        <v>31</v>
      </c>
      <c r="J31" s="146"/>
      <c r="K31" s="146"/>
      <c r="L31" s="10">
        <v>45</v>
      </c>
      <c r="M31" s="86">
        <f>SUM(M32:M35)</f>
        <v>0</v>
      </c>
      <c r="N31" s="117">
        <f>L31*M31</f>
        <v>0</v>
      </c>
      <c r="O31" s="117"/>
    </row>
    <row r="32" spans="1:15" ht="13.7" customHeight="1" x14ac:dyDescent="0.15">
      <c r="A32" s="145"/>
      <c r="B32" s="146"/>
      <c r="C32" s="139"/>
      <c r="D32" s="139"/>
      <c r="E32" s="139"/>
      <c r="F32" s="139"/>
      <c r="G32" s="139"/>
      <c r="H32" s="139"/>
      <c r="I32" s="146"/>
      <c r="J32" s="146"/>
      <c r="K32" s="146"/>
      <c r="L32" s="11" t="s">
        <v>32</v>
      </c>
      <c r="M32" s="85">
        <v>0</v>
      </c>
      <c r="N32" s="116">
        <f>L31*M32</f>
        <v>0</v>
      </c>
      <c r="O32" s="116"/>
    </row>
    <row r="33" spans="1:15" ht="13.7" customHeight="1" x14ac:dyDescent="0.15">
      <c r="A33" s="145"/>
      <c r="B33" s="146"/>
      <c r="C33" s="139"/>
      <c r="D33" s="139"/>
      <c r="E33" s="139"/>
      <c r="F33" s="139"/>
      <c r="G33" s="139"/>
      <c r="H33" s="139"/>
      <c r="I33" s="146"/>
      <c r="J33" s="146"/>
      <c r="K33" s="146"/>
      <c r="L33" s="11" t="s">
        <v>33</v>
      </c>
      <c r="M33" s="85">
        <v>0</v>
      </c>
      <c r="N33" s="116">
        <f>L31*M33</f>
        <v>0</v>
      </c>
      <c r="O33" s="116"/>
    </row>
    <row r="34" spans="1:15" ht="13.7" customHeight="1" x14ac:dyDescent="0.15">
      <c r="A34" s="145"/>
      <c r="B34" s="146"/>
      <c r="C34" s="139"/>
      <c r="D34" s="139"/>
      <c r="E34" s="139"/>
      <c r="F34" s="139"/>
      <c r="G34" s="139"/>
      <c r="H34" s="139"/>
      <c r="I34" s="146"/>
      <c r="J34" s="146"/>
      <c r="K34" s="146"/>
      <c r="L34" s="11" t="s">
        <v>34</v>
      </c>
      <c r="M34" s="85">
        <v>0</v>
      </c>
      <c r="N34" s="116">
        <f>L31*M34</f>
        <v>0</v>
      </c>
      <c r="O34" s="116"/>
    </row>
    <row r="35" spans="1:15" ht="13.7" customHeight="1" x14ac:dyDescent="0.15">
      <c r="A35" s="145"/>
      <c r="B35" s="146"/>
      <c r="C35" s="139"/>
      <c r="D35" s="139"/>
      <c r="E35" s="139"/>
      <c r="F35" s="139"/>
      <c r="G35" s="139"/>
      <c r="H35" s="139"/>
      <c r="I35" s="146"/>
      <c r="J35" s="146"/>
      <c r="K35" s="146"/>
      <c r="L35" s="11" t="s">
        <v>35</v>
      </c>
      <c r="M35" s="85">
        <v>0</v>
      </c>
      <c r="N35" s="116">
        <f>L31*M35</f>
        <v>0</v>
      </c>
      <c r="O35" s="116"/>
    </row>
    <row r="36" spans="1:15" ht="13.7" customHeight="1" x14ac:dyDescent="0.15">
      <c r="A36" s="145" t="s">
        <v>43</v>
      </c>
      <c r="B36" s="146" t="s">
        <v>44</v>
      </c>
      <c r="C36" s="139" t="s">
        <v>45</v>
      </c>
      <c r="D36" s="139"/>
      <c r="E36" s="139"/>
      <c r="F36" s="139"/>
      <c r="G36" s="139"/>
      <c r="H36" s="139"/>
      <c r="I36" s="146" t="s">
        <v>31</v>
      </c>
      <c r="J36" s="146"/>
      <c r="K36" s="146"/>
      <c r="L36" s="10">
        <v>30</v>
      </c>
      <c r="M36" s="86">
        <f>SUM(M37:M40)</f>
        <v>0</v>
      </c>
      <c r="N36" s="117">
        <f>L36*M36</f>
        <v>0</v>
      </c>
      <c r="O36" s="117"/>
    </row>
    <row r="37" spans="1:15" ht="13.7" customHeight="1" x14ac:dyDescent="0.15">
      <c r="A37" s="145"/>
      <c r="B37" s="146"/>
      <c r="C37" s="139"/>
      <c r="D37" s="139"/>
      <c r="E37" s="139"/>
      <c r="F37" s="139"/>
      <c r="G37" s="139"/>
      <c r="H37" s="139"/>
      <c r="I37" s="146"/>
      <c r="J37" s="146"/>
      <c r="K37" s="146"/>
      <c r="L37" s="11" t="s">
        <v>32</v>
      </c>
      <c r="M37" s="85">
        <v>0</v>
      </c>
      <c r="N37" s="116">
        <f>L36*M37</f>
        <v>0</v>
      </c>
      <c r="O37" s="116"/>
    </row>
    <row r="38" spans="1:15" ht="13.7" customHeight="1" x14ac:dyDescent="0.15">
      <c r="A38" s="145"/>
      <c r="B38" s="146"/>
      <c r="C38" s="139"/>
      <c r="D38" s="139"/>
      <c r="E38" s="139"/>
      <c r="F38" s="139"/>
      <c r="G38" s="139"/>
      <c r="H38" s="139"/>
      <c r="I38" s="146"/>
      <c r="J38" s="146"/>
      <c r="K38" s="146"/>
      <c r="L38" s="11" t="s">
        <v>33</v>
      </c>
      <c r="M38" s="85">
        <v>0</v>
      </c>
      <c r="N38" s="116">
        <f>L36*M38</f>
        <v>0</v>
      </c>
      <c r="O38" s="116"/>
    </row>
    <row r="39" spans="1:15" ht="13.7" customHeight="1" x14ac:dyDescent="0.15">
      <c r="A39" s="145"/>
      <c r="B39" s="146"/>
      <c r="C39" s="139"/>
      <c r="D39" s="139"/>
      <c r="E39" s="139"/>
      <c r="F39" s="139"/>
      <c r="G39" s="139"/>
      <c r="H39" s="139"/>
      <c r="I39" s="146"/>
      <c r="J39" s="146"/>
      <c r="K39" s="146"/>
      <c r="L39" s="11" t="s">
        <v>34</v>
      </c>
      <c r="M39" s="85">
        <v>0</v>
      </c>
      <c r="N39" s="116">
        <f>L36*M39</f>
        <v>0</v>
      </c>
      <c r="O39" s="116"/>
    </row>
    <row r="40" spans="1:15" ht="13.7" customHeight="1" x14ac:dyDescent="0.15">
      <c r="A40" s="145"/>
      <c r="B40" s="146"/>
      <c r="C40" s="139"/>
      <c r="D40" s="139"/>
      <c r="E40" s="139"/>
      <c r="F40" s="139"/>
      <c r="G40" s="139"/>
      <c r="H40" s="139"/>
      <c r="I40" s="146"/>
      <c r="J40" s="146"/>
      <c r="K40" s="146"/>
      <c r="L40" s="11" t="s">
        <v>35</v>
      </c>
      <c r="M40" s="85">
        <v>0</v>
      </c>
      <c r="N40" s="116">
        <f>L36*M40</f>
        <v>0</v>
      </c>
      <c r="O40" s="116"/>
    </row>
    <row r="41" spans="1:15" ht="13.7" customHeight="1" x14ac:dyDescent="0.15">
      <c r="A41" s="145" t="s">
        <v>46</v>
      </c>
      <c r="B41" s="149" t="s">
        <v>153</v>
      </c>
      <c r="C41" s="139" t="s">
        <v>47</v>
      </c>
      <c r="D41" s="139"/>
      <c r="E41" s="139"/>
      <c r="F41" s="139"/>
      <c r="G41" s="139"/>
      <c r="H41" s="139"/>
      <c r="I41" s="146" t="s">
        <v>40</v>
      </c>
      <c r="J41" s="146"/>
      <c r="K41" s="146"/>
      <c r="L41" s="10">
        <v>30</v>
      </c>
      <c r="M41" s="86">
        <f>SUM(M42:M45)</f>
        <v>0</v>
      </c>
      <c r="N41" s="117">
        <f>L41*M41</f>
        <v>0</v>
      </c>
      <c r="O41" s="117"/>
    </row>
    <row r="42" spans="1:15" ht="13.7" customHeight="1" x14ac:dyDescent="0.15">
      <c r="A42" s="145"/>
      <c r="B42" s="149"/>
      <c r="C42" s="139"/>
      <c r="D42" s="139"/>
      <c r="E42" s="139"/>
      <c r="F42" s="139"/>
      <c r="G42" s="139"/>
      <c r="H42" s="139"/>
      <c r="I42" s="146"/>
      <c r="J42" s="146"/>
      <c r="K42" s="146"/>
      <c r="L42" s="11" t="s">
        <v>32</v>
      </c>
      <c r="M42" s="85">
        <v>0</v>
      </c>
      <c r="N42" s="116">
        <f>L41*M42</f>
        <v>0</v>
      </c>
      <c r="O42" s="116"/>
    </row>
    <row r="43" spans="1:15" ht="13.7" customHeight="1" x14ac:dyDescent="0.15">
      <c r="A43" s="145"/>
      <c r="B43" s="149"/>
      <c r="C43" s="139"/>
      <c r="D43" s="139"/>
      <c r="E43" s="139"/>
      <c r="F43" s="139"/>
      <c r="G43" s="139"/>
      <c r="H43" s="139"/>
      <c r="I43" s="146"/>
      <c r="J43" s="146"/>
      <c r="K43" s="146"/>
      <c r="L43" s="11" t="s">
        <v>33</v>
      </c>
      <c r="M43" s="85">
        <v>0</v>
      </c>
      <c r="N43" s="116">
        <f>L41*M43</f>
        <v>0</v>
      </c>
      <c r="O43" s="116"/>
    </row>
    <row r="44" spans="1:15" ht="13.7" customHeight="1" x14ac:dyDescent="0.15">
      <c r="A44" s="145"/>
      <c r="B44" s="149"/>
      <c r="C44" s="139"/>
      <c r="D44" s="139"/>
      <c r="E44" s="139"/>
      <c r="F44" s="139"/>
      <c r="G44" s="139"/>
      <c r="H44" s="139"/>
      <c r="I44" s="146"/>
      <c r="J44" s="146"/>
      <c r="K44" s="146"/>
      <c r="L44" s="11" t="s">
        <v>34</v>
      </c>
      <c r="M44" s="67">
        <v>0</v>
      </c>
      <c r="N44" s="116">
        <f>L41*M44</f>
        <v>0</v>
      </c>
      <c r="O44" s="116"/>
    </row>
    <row r="45" spans="1:15" ht="13.9" customHeight="1" x14ac:dyDescent="0.15">
      <c r="A45" s="145"/>
      <c r="B45" s="149"/>
      <c r="C45" s="139"/>
      <c r="D45" s="139"/>
      <c r="E45" s="139"/>
      <c r="F45" s="139"/>
      <c r="G45" s="139"/>
      <c r="H45" s="139"/>
      <c r="I45" s="146"/>
      <c r="J45" s="146"/>
      <c r="K45" s="146"/>
      <c r="L45" s="11" t="s">
        <v>35</v>
      </c>
      <c r="M45" s="67">
        <v>0</v>
      </c>
      <c r="N45" s="116">
        <f>L41*M45</f>
        <v>0</v>
      </c>
      <c r="O45" s="116"/>
    </row>
    <row r="46" spans="1:15" ht="13.7" customHeight="1" x14ac:dyDescent="0.15">
      <c r="A46" s="145" t="s">
        <v>48</v>
      </c>
      <c r="B46" s="146" t="s">
        <v>49</v>
      </c>
      <c r="C46" s="139" t="s">
        <v>50</v>
      </c>
      <c r="D46" s="139"/>
      <c r="E46" s="139"/>
      <c r="F46" s="139"/>
      <c r="G46" s="139"/>
      <c r="H46" s="139"/>
      <c r="I46" s="146" t="s">
        <v>31</v>
      </c>
      <c r="J46" s="146"/>
      <c r="K46" s="146"/>
      <c r="L46" s="10">
        <v>246</v>
      </c>
      <c r="M46" s="35">
        <f>SUM(M47:M50)</f>
        <v>0</v>
      </c>
      <c r="N46" s="117">
        <f>L46*M46</f>
        <v>0</v>
      </c>
      <c r="O46" s="117"/>
    </row>
    <row r="47" spans="1:15" ht="13.7" customHeight="1" x14ac:dyDescent="0.15">
      <c r="A47" s="145"/>
      <c r="B47" s="146"/>
      <c r="C47" s="139"/>
      <c r="D47" s="139"/>
      <c r="E47" s="139"/>
      <c r="F47" s="139"/>
      <c r="G47" s="139"/>
      <c r="H47" s="139"/>
      <c r="I47" s="146"/>
      <c r="J47" s="146"/>
      <c r="K47" s="146"/>
      <c r="L47" s="11" t="s">
        <v>32</v>
      </c>
      <c r="M47" s="12">
        <v>0</v>
      </c>
      <c r="N47" s="116">
        <f>L46*M47</f>
        <v>0</v>
      </c>
      <c r="O47" s="116"/>
    </row>
    <row r="48" spans="1:15" ht="13.7" customHeight="1" x14ac:dyDescent="0.15">
      <c r="A48" s="145"/>
      <c r="B48" s="146"/>
      <c r="C48" s="139"/>
      <c r="D48" s="139"/>
      <c r="E48" s="139"/>
      <c r="F48" s="139"/>
      <c r="G48" s="139"/>
      <c r="H48" s="139"/>
      <c r="I48" s="146"/>
      <c r="J48" s="146"/>
      <c r="K48" s="146"/>
      <c r="L48" s="11" t="s">
        <v>33</v>
      </c>
      <c r="M48" s="12">
        <v>0</v>
      </c>
      <c r="N48" s="116">
        <f>L46*M48</f>
        <v>0</v>
      </c>
      <c r="O48" s="116"/>
    </row>
    <row r="49" spans="1:15" ht="13.7" customHeight="1" x14ac:dyDescent="0.15">
      <c r="A49" s="145"/>
      <c r="B49" s="146"/>
      <c r="C49" s="139"/>
      <c r="D49" s="139"/>
      <c r="E49" s="139"/>
      <c r="F49" s="139"/>
      <c r="G49" s="139"/>
      <c r="H49" s="139"/>
      <c r="I49" s="146"/>
      <c r="J49" s="146"/>
      <c r="K49" s="146"/>
      <c r="L49" s="11" t="s">
        <v>34</v>
      </c>
      <c r="M49" s="12">
        <v>0</v>
      </c>
      <c r="N49" s="116">
        <f>L46*M49</f>
        <v>0</v>
      </c>
      <c r="O49" s="116"/>
    </row>
    <row r="50" spans="1:15" ht="13.7" customHeight="1" x14ac:dyDescent="0.15">
      <c r="A50" s="145"/>
      <c r="B50" s="146"/>
      <c r="C50" s="139"/>
      <c r="D50" s="139"/>
      <c r="E50" s="139"/>
      <c r="F50" s="139"/>
      <c r="G50" s="139"/>
      <c r="H50" s="139"/>
      <c r="I50" s="146"/>
      <c r="J50" s="146"/>
      <c r="K50" s="146"/>
      <c r="L50" s="11" t="s">
        <v>35</v>
      </c>
      <c r="M50" s="12">
        <v>0</v>
      </c>
      <c r="N50" s="116">
        <f>L46*M50</f>
        <v>0</v>
      </c>
      <c r="O50" s="116"/>
    </row>
    <row r="51" spans="1:15" ht="56.85" customHeight="1" x14ac:dyDescent="0.15">
      <c r="A51" s="147" t="s">
        <v>2</v>
      </c>
      <c r="B51" s="147"/>
      <c r="C51" s="147"/>
      <c r="D51" s="147"/>
      <c r="E51" s="147"/>
      <c r="F51" s="147"/>
      <c r="G51" s="147"/>
      <c r="H51" s="147"/>
      <c r="I51" s="147"/>
      <c r="J51" s="147"/>
      <c r="K51" s="147"/>
      <c r="L51" s="147"/>
      <c r="M51" s="147"/>
      <c r="N51" s="147"/>
      <c r="O51" s="147"/>
    </row>
    <row r="52" spans="1:15" ht="11.85" customHeight="1" x14ac:dyDescent="0.15">
      <c r="A52" s="139" t="s">
        <v>0</v>
      </c>
      <c r="B52" s="139"/>
      <c r="C52" s="139"/>
      <c r="D52" s="139"/>
      <c r="E52" s="139"/>
      <c r="F52" s="139"/>
      <c r="G52" s="139" t="s">
        <v>0</v>
      </c>
      <c r="H52" s="139"/>
      <c r="I52" s="139"/>
      <c r="J52" s="139"/>
      <c r="K52" s="139" t="s">
        <v>0</v>
      </c>
      <c r="L52" s="139"/>
      <c r="M52" s="139"/>
      <c r="N52" s="139"/>
      <c r="O52" s="7" t="s">
        <v>51</v>
      </c>
    </row>
    <row r="53" spans="1:15" ht="0.6" customHeight="1" x14ac:dyDescent="0.15">
      <c r="A53" s="140" t="s">
        <v>2</v>
      </c>
      <c r="B53" s="140"/>
      <c r="C53" s="140"/>
      <c r="D53" s="140"/>
      <c r="E53" s="140"/>
      <c r="F53" s="140"/>
      <c r="G53" s="140"/>
      <c r="H53" s="140"/>
      <c r="I53" s="140"/>
      <c r="J53" s="140"/>
      <c r="K53" s="140"/>
      <c r="L53" s="140"/>
      <c r="M53" s="140"/>
      <c r="N53" s="140"/>
      <c r="O53" s="140"/>
    </row>
    <row r="54" spans="1:15" ht="12.75" customHeight="1" x14ac:dyDescent="0.15">
      <c r="A54" s="148" t="s">
        <v>192</v>
      </c>
      <c r="B54" s="148"/>
      <c r="C54" s="148"/>
      <c r="D54" s="148"/>
      <c r="E54" s="148"/>
      <c r="F54" s="148"/>
      <c r="G54" s="148"/>
      <c r="H54" s="148"/>
      <c r="I54" s="148"/>
      <c r="J54" s="148"/>
      <c r="K54" s="148"/>
      <c r="L54" s="148"/>
      <c r="M54" s="148"/>
      <c r="N54" s="148"/>
      <c r="O54" s="148"/>
    </row>
    <row r="55" spans="1:15" ht="13.7" customHeight="1" x14ac:dyDescent="0.15">
      <c r="A55" s="9" t="s">
        <v>23</v>
      </c>
      <c r="B55" s="144" t="s">
        <v>24</v>
      </c>
      <c r="C55" s="144"/>
      <c r="D55" s="144"/>
      <c r="E55" s="144"/>
      <c r="F55" s="144"/>
      <c r="G55" s="144"/>
      <c r="H55" s="144"/>
      <c r="I55" s="144" t="s">
        <v>25</v>
      </c>
      <c r="J55" s="144"/>
      <c r="K55" s="144"/>
      <c r="L55" s="9" t="s">
        <v>26</v>
      </c>
      <c r="M55" s="9" t="s">
        <v>27</v>
      </c>
      <c r="N55" s="144" t="s">
        <v>28</v>
      </c>
      <c r="O55" s="144"/>
    </row>
    <row r="56" spans="1:15" ht="13.7" customHeight="1" x14ac:dyDescent="0.15">
      <c r="A56" s="145" t="s">
        <v>53</v>
      </c>
      <c r="B56" s="146" t="s">
        <v>193</v>
      </c>
      <c r="C56" s="139" t="s">
        <v>55</v>
      </c>
      <c r="D56" s="139"/>
      <c r="E56" s="139"/>
      <c r="F56" s="139"/>
      <c r="G56" s="139"/>
      <c r="H56" s="139"/>
      <c r="I56" s="146" t="s">
        <v>56</v>
      </c>
      <c r="J56" s="146"/>
      <c r="K56" s="146"/>
      <c r="L56" s="10">
        <v>1</v>
      </c>
      <c r="M56" s="35">
        <f>SUM(M57:M60)</f>
        <v>0</v>
      </c>
      <c r="N56" s="117">
        <f>L56*M56</f>
        <v>0</v>
      </c>
      <c r="O56" s="117"/>
    </row>
    <row r="57" spans="1:15" ht="13.7" customHeight="1" x14ac:dyDescent="0.15">
      <c r="A57" s="145"/>
      <c r="B57" s="146"/>
      <c r="C57" s="139"/>
      <c r="D57" s="139"/>
      <c r="E57" s="139"/>
      <c r="F57" s="139"/>
      <c r="G57" s="139"/>
      <c r="H57" s="139"/>
      <c r="I57" s="146"/>
      <c r="J57" s="146"/>
      <c r="K57" s="146"/>
      <c r="L57" s="11" t="s">
        <v>32</v>
      </c>
      <c r="M57" s="12">
        <v>0</v>
      </c>
      <c r="N57" s="116">
        <f>L56*M57</f>
        <v>0</v>
      </c>
      <c r="O57" s="116"/>
    </row>
    <row r="58" spans="1:15" ht="13.7" customHeight="1" x14ac:dyDescent="0.15">
      <c r="A58" s="145"/>
      <c r="B58" s="146"/>
      <c r="C58" s="139"/>
      <c r="D58" s="139"/>
      <c r="E58" s="139"/>
      <c r="F58" s="139"/>
      <c r="G58" s="139"/>
      <c r="H58" s="139"/>
      <c r="I58" s="146"/>
      <c r="J58" s="146"/>
      <c r="K58" s="146"/>
      <c r="L58" s="11" t="s">
        <v>33</v>
      </c>
      <c r="M58" s="12">
        <v>0</v>
      </c>
      <c r="N58" s="116">
        <f>L56*M58</f>
        <v>0</v>
      </c>
      <c r="O58" s="116"/>
    </row>
    <row r="59" spans="1:15" ht="13.7" customHeight="1" x14ac:dyDescent="0.15">
      <c r="A59" s="145"/>
      <c r="B59" s="146"/>
      <c r="C59" s="139"/>
      <c r="D59" s="139"/>
      <c r="E59" s="139"/>
      <c r="F59" s="139"/>
      <c r="G59" s="139"/>
      <c r="H59" s="139"/>
      <c r="I59" s="146"/>
      <c r="J59" s="146"/>
      <c r="K59" s="146"/>
      <c r="L59" s="11" t="s">
        <v>34</v>
      </c>
      <c r="M59" s="12">
        <v>0</v>
      </c>
      <c r="N59" s="116">
        <f>L56*M59</f>
        <v>0</v>
      </c>
      <c r="O59" s="116"/>
    </row>
    <row r="60" spans="1:15" ht="13.7" customHeight="1" x14ac:dyDescent="0.15">
      <c r="A60" s="145"/>
      <c r="B60" s="146"/>
      <c r="C60" s="139"/>
      <c r="D60" s="139"/>
      <c r="E60" s="139"/>
      <c r="F60" s="139"/>
      <c r="G60" s="139"/>
      <c r="H60" s="139"/>
      <c r="I60" s="146"/>
      <c r="J60" s="146"/>
      <c r="K60" s="146"/>
      <c r="L60" s="11" t="s">
        <v>35</v>
      </c>
      <c r="M60" s="12">
        <v>0</v>
      </c>
      <c r="N60" s="116">
        <f>L56*M60</f>
        <v>0</v>
      </c>
      <c r="O60" s="116"/>
    </row>
    <row r="61" spans="1:15" ht="13.7" customHeight="1" x14ac:dyDescent="0.15">
      <c r="A61" s="145" t="s">
        <v>57</v>
      </c>
      <c r="B61" s="146" t="s">
        <v>58</v>
      </c>
      <c r="C61" s="139" t="s">
        <v>59</v>
      </c>
      <c r="D61" s="139"/>
      <c r="E61" s="139"/>
      <c r="F61" s="139"/>
      <c r="G61" s="139"/>
      <c r="H61" s="139"/>
      <c r="I61" s="146" t="s">
        <v>60</v>
      </c>
      <c r="J61" s="146"/>
      <c r="K61" s="146"/>
      <c r="L61" s="10">
        <v>4</v>
      </c>
      <c r="M61" s="35">
        <f>SUM(M62:M65)</f>
        <v>0</v>
      </c>
      <c r="N61" s="117">
        <f>L61*M61</f>
        <v>0</v>
      </c>
      <c r="O61" s="117"/>
    </row>
    <row r="62" spans="1:15" ht="13.7" customHeight="1" x14ac:dyDescent="0.15">
      <c r="A62" s="145"/>
      <c r="B62" s="146"/>
      <c r="C62" s="139"/>
      <c r="D62" s="139"/>
      <c r="E62" s="139"/>
      <c r="F62" s="139"/>
      <c r="G62" s="139"/>
      <c r="H62" s="139"/>
      <c r="I62" s="146"/>
      <c r="J62" s="146"/>
      <c r="K62" s="146"/>
      <c r="L62" s="11" t="s">
        <v>32</v>
      </c>
      <c r="M62" s="12">
        <v>0</v>
      </c>
      <c r="N62" s="116">
        <f>L61*M62</f>
        <v>0</v>
      </c>
      <c r="O62" s="116"/>
    </row>
    <row r="63" spans="1:15" ht="13.7" customHeight="1" x14ac:dyDescent="0.15">
      <c r="A63" s="145"/>
      <c r="B63" s="146"/>
      <c r="C63" s="139"/>
      <c r="D63" s="139"/>
      <c r="E63" s="139"/>
      <c r="F63" s="139"/>
      <c r="G63" s="139"/>
      <c r="H63" s="139"/>
      <c r="I63" s="146"/>
      <c r="J63" s="146"/>
      <c r="K63" s="146"/>
      <c r="L63" s="11" t="s">
        <v>33</v>
      </c>
      <c r="M63" s="12">
        <v>0</v>
      </c>
      <c r="N63" s="116">
        <f>L61*M63</f>
        <v>0</v>
      </c>
      <c r="O63" s="116"/>
    </row>
    <row r="64" spans="1:15" ht="13.7" customHeight="1" x14ac:dyDescent="0.15">
      <c r="A64" s="145"/>
      <c r="B64" s="146"/>
      <c r="C64" s="139"/>
      <c r="D64" s="139"/>
      <c r="E64" s="139"/>
      <c r="F64" s="139"/>
      <c r="G64" s="139"/>
      <c r="H64" s="139"/>
      <c r="I64" s="146"/>
      <c r="J64" s="146"/>
      <c r="K64" s="146"/>
      <c r="L64" s="11" t="s">
        <v>34</v>
      </c>
      <c r="M64" s="12">
        <v>0</v>
      </c>
      <c r="N64" s="116">
        <f>L61*M64</f>
        <v>0</v>
      </c>
      <c r="O64" s="116"/>
    </row>
    <row r="65" spans="1:15" ht="13.7" customHeight="1" x14ac:dyDescent="0.15">
      <c r="A65" s="145"/>
      <c r="B65" s="146"/>
      <c r="C65" s="139"/>
      <c r="D65" s="139"/>
      <c r="E65" s="139"/>
      <c r="F65" s="139"/>
      <c r="G65" s="139"/>
      <c r="H65" s="139"/>
      <c r="I65" s="146"/>
      <c r="J65" s="146"/>
      <c r="K65" s="146"/>
      <c r="L65" s="11" t="s">
        <v>35</v>
      </c>
      <c r="M65" s="12">
        <v>0</v>
      </c>
      <c r="N65" s="116">
        <f>L61*M65</f>
        <v>0</v>
      </c>
      <c r="O65" s="116"/>
    </row>
    <row r="66" spans="1:15" ht="13.7" customHeight="1" x14ac:dyDescent="0.15">
      <c r="A66" s="145" t="s">
        <v>61</v>
      </c>
      <c r="B66" s="146" t="s">
        <v>62</v>
      </c>
      <c r="C66" s="139" t="s">
        <v>63</v>
      </c>
      <c r="D66" s="139"/>
      <c r="E66" s="139"/>
      <c r="F66" s="139"/>
      <c r="G66" s="139"/>
      <c r="H66" s="139"/>
      <c r="I66" s="146" t="s">
        <v>60</v>
      </c>
      <c r="J66" s="146"/>
      <c r="K66" s="146"/>
      <c r="L66" s="10">
        <v>2</v>
      </c>
      <c r="M66" s="35">
        <f>SUM(M67:M70)</f>
        <v>0</v>
      </c>
      <c r="N66" s="117">
        <f>L66*M66</f>
        <v>0</v>
      </c>
      <c r="O66" s="117"/>
    </row>
    <row r="67" spans="1:15" ht="13.7" customHeight="1" x14ac:dyDescent="0.15">
      <c r="A67" s="145"/>
      <c r="B67" s="146"/>
      <c r="C67" s="139"/>
      <c r="D67" s="139"/>
      <c r="E67" s="139"/>
      <c r="F67" s="139"/>
      <c r="G67" s="139"/>
      <c r="H67" s="139"/>
      <c r="I67" s="146"/>
      <c r="J67" s="146"/>
      <c r="K67" s="146"/>
      <c r="L67" s="11" t="s">
        <v>32</v>
      </c>
      <c r="M67" s="12">
        <v>0</v>
      </c>
      <c r="N67" s="116">
        <f>L66*M67</f>
        <v>0</v>
      </c>
      <c r="O67" s="116"/>
    </row>
    <row r="68" spans="1:15" ht="13.7" customHeight="1" x14ac:dyDescent="0.15">
      <c r="A68" s="145"/>
      <c r="B68" s="146"/>
      <c r="C68" s="139"/>
      <c r="D68" s="139"/>
      <c r="E68" s="139"/>
      <c r="F68" s="139"/>
      <c r="G68" s="139"/>
      <c r="H68" s="139"/>
      <c r="I68" s="146"/>
      <c r="J68" s="146"/>
      <c r="K68" s="146"/>
      <c r="L68" s="11" t="s">
        <v>33</v>
      </c>
      <c r="M68" s="12">
        <v>0</v>
      </c>
      <c r="N68" s="116">
        <f>L66*M68</f>
        <v>0</v>
      </c>
      <c r="O68" s="116"/>
    </row>
    <row r="69" spans="1:15" ht="13.7" customHeight="1" x14ac:dyDescent="0.15">
      <c r="A69" s="145"/>
      <c r="B69" s="146"/>
      <c r="C69" s="139"/>
      <c r="D69" s="139"/>
      <c r="E69" s="139"/>
      <c r="F69" s="139"/>
      <c r="G69" s="139"/>
      <c r="H69" s="139"/>
      <c r="I69" s="146"/>
      <c r="J69" s="146"/>
      <c r="K69" s="146"/>
      <c r="L69" s="11" t="s">
        <v>34</v>
      </c>
      <c r="M69" s="12">
        <v>0</v>
      </c>
      <c r="N69" s="116">
        <f>L66*M69</f>
        <v>0</v>
      </c>
      <c r="O69" s="116"/>
    </row>
    <row r="70" spans="1:15" ht="13.7" customHeight="1" x14ac:dyDescent="0.15">
      <c r="A70" s="145"/>
      <c r="B70" s="146"/>
      <c r="C70" s="139"/>
      <c r="D70" s="139"/>
      <c r="E70" s="139"/>
      <c r="F70" s="139"/>
      <c r="G70" s="139"/>
      <c r="H70" s="139"/>
      <c r="I70" s="146"/>
      <c r="J70" s="146"/>
      <c r="K70" s="146"/>
      <c r="L70" s="11" t="s">
        <v>35</v>
      </c>
      <c r="M70" s="12">
        <v>0</v>
      </c>
      <c r="N70" s="116">
        <f>L66*M70</f>
        <v>0</v>
      </c>
      <c r="O70" s="116"/>
    </row>
    <row r="71" spans="1:15" ht="13.7" customHeight="1" x14ac:dyDescent="0.15">
      <c r="A71" s="151" t="s">
        <v>64</v>
      </c>
      <c r="B71" s="151"/>
      <c r="C71" s="151"/>
      <c r="D71" s="151"/>
      <c r="E71" s="151"/>
      <c r="F71" s="151"/>
      <c r="G71" s="13" t="s">
        <v>65</v>
      </c>
      <c r="H71" s="151" t="s">
        <v>66</v>
      </c>
      <c r="I71" s="151"/>
      <c r="J71" s="151" t="s">
        <v>67</v>
      </c>
      <c r="K71" s="151"/>
      <c r="L71" s="151"/>
      <c r="M71" s="13" t="s">
        <v>68</v>
      </c>
      <c r="N71" s="151" t="s">
        <v>69</v>
      </c>
      <c r="O71" s="151"/>
    </row>
    <row r="72" spans="1:15" ht="13.7" customHeight="1" x14ac:dyDescent="0.15">
      <c r="A72" s="146" t="s">
        <v>70</v>
      </c>
      <c r="B72" s="146"/>
      <c r="C72" s="146"/>
      <c r="D72" s="146"/>
      <c r="E72" s="146"/>
      <c r="F72" s="146"/>
      <c r="G72" s="12">
        <f>N17+N22+N27+N32+N37+N42+N47+N57+N62+N67</f>
        <v>0</v>
      </c>
      <c r="H72" s="109">
        <f>N18+N23+N28+N33+N38+N43+N48+N58+N63+N68</f>
        <v>0</v>
      </c>
      <c r="I72" s="109"/>
      <c r="J72" s="109">
        <f>N19+N24+N29+N34+N39+N44+N49+N59+N64+N69</f>
        <v>0</v>
      </c>
      <c r="K72" s="109"/>
      <c r="L72" s="109"/>
      <c r="M72" s="12">
        <f>N20+N25+N30+N35+N40+N45+N50+N60+N65+N70</f>
        <v>0</v>
      </c>
      <c r="N72" s="98">
        <f>N16+N21+N26+N31+N36+N41+N46+N56+N61+N66</f>
        <v>0</v>
      </c>
      <c r="O72" s="98"/>
    </row>
    <row r="73" spans="1:15" ht="12.75" customHeight="1" x14ac:dyDescent="0.15">
      <c r="A73" s="146" t="s">
        <v>71</v>
      </c>
      <c r="B73" s="146"/>
      <c r="C73" s="146"/>
      <c r="D73" s="146"/>
      <c r="E73" s="146"/>
      <c r="F73" s="146"/>
      <c r="G73" s="146"/>
      <c r="H73" s="146"/>
      <c r="I73" s="146"/>
      <c r="J73" s="146"/>
      <c r="K73" s="146"/>
      <c r="L73" s="146"/>
      <c r="M73" s="146"/>
      <c r="N73" s="146"/>
      <c r="O73" s="146"/>
    </row>
    <row r="74" spans="1:15" ht="35.450000000000003" customHeight="1" x14ac:dyDescent="0.15">
      <c r="A74" s="139" t="s">
        <v>72</v>
      </c>
      <c r="B74" s="139"/>
      <c r="C74" s="139"/>
      <c r="D74" s="150">
        <v>2.2499999999999999E-2</v>
      </c>
      <c r="E74" s="150"/>
      <c r="F74" s="150"/>
      <c r="G74" s="38">
        <v>0</v>
      </c>
      <c r="H74" s="109">
        <f>D74*H72</f>
        <v>0</v>
      </c>
      <c r="I74" s="109"/>
      <c r="J74" s="109">
        <v>0</v>
      </c>
      <c r="K74" s="109"/>
      <c r="L74" s="109"/>
      <c r="M74" s="38">
        <v>0</v>
      </c>
      <c r="N74" s="109">
        <f>H74</f>
        <v>0</v>
      </c>
      <c r="O74" s="109"/>
    </row>
    <row r="75" spans="1:15" ht="24.2" customHeight="1" x14ac:dyDescent="0.15">
      <c r="A75" s="152" t="s">
        <v>73</v>
      </c>
      <c r="B75" s="152"/>
      <c r="C75" s="152"/>
      <c r="D75" s="152"/>
      <c r="E75" s="152"/>
      <c r="F75" s="152"/>
      <c r="G75" s="37">
        <f>G72+G74</f>
        <v>0</v>
      </c>
      <c r="H75" s="98">
        <f>H72+H74</f>
        <v>0</v>
      </c>
      <c r="I75" s="98"/>
      <c r="J75" s="98">
        <f>J72+J74</f>
        <v>0</v>
      </c>
      <c r="K75" s="98"/>
      <c r="L75" s="98"/>
      <c r="M75" s="37">
        <f>M72+M74</f>
        <v>0</v>
      </c>
      <c r="N75" s="98">
        <f>N72+N74</f>
        <v>0</v>
      </c>
      <c r="O75" s="98"/>
    </row>
    <row r="76" spans="1:15" ht="12.75" customHeight="1" x14ac:dyDescent="0.15">
      <c r="A76" s="139" t="s">
        <v>74</v>
      </c>
      <c r="B76" s="139"/>
      <c r="C76" s="139"/>
      <c r="D76" s="153">
        <v>0.1</v>
      </c>
      <c r="E76" s="153"/>
      <c r="F76" s="153"/>
      <c r="G76" s="38">
        <f>D76*G75</f>
        <v>0</v>
      </c>
      <c r="H76" s="109">
        <f>D76*H75</f>
        <v>0</v>
      </c>
      <c r="I76" s="109">
        <f t="shared" ref="I76:L76" si="0">F76*I75</f>
        <v>0</v>
      </c>
      <c r="J76" s="109">
        <f>D76*J75</f>
        <v>0</v>
      </c>
      <c r="K76" s="109">
        <f t="shared" si="0"/>
        <v>0</v>
      </c>
      <c r="L76" s="109">
        <f t="shared" si="0"/>
        <v>0</v>
      </c>
      <c r="M76" s="38">
        <f>D76*M75</f>
        <v>0</v>
      </c>
      <c r="N76" s="109">
        <f>D76*N75</f>
        <v>0</v>
      </c>
      <c r="O76" s="109"/>
    </row>
    <row r="77" spans="1:15" ht="24.2" customHeight="1" x14ac:dyDescent="0.15">
      <c r="A77" s="152" t="s">
        <v>75</v>
      </c>
      <c r="B77" s="152"/>
      <c r="C77" s="152"/>
      <c r="D77" s="152"/>
      <c r="E77" s="152"/>
      <c r="F77" s="152"/>
      <c r="G77" s="37">
        <f>G75+G76</f>
        <v>0</v>
      </c>
      <c r="H77" s="98">
        <f>H75+H76</f>
        <v>0</v>
      </c>
      <c r="I77" s="98"/>
      <c r="J77" s="98">
        <f>J75+J76</f>
        <v>0</v>
      </c>
      <c r="K77" s="98"/>
      <c r="L77" s="98"/>
      <c r="M77" s="37">
        <f>M75+M76</f>
        <v>0</v>
      </c>
      <c r="N77" s="98">
        <f>N75+N76</f>
        <v>0</v>
      </c>
      <c r="O77" s="98"/>
    </row>
    <row r="78" spans="1:15" ht="12.75" customHeight="1" x14ac:dyDescent="0.15">
      <c r="A78" s="139" t="s">
        <v>76</v>
      </c>
      <c r="B78" s="139"/>
      <c r="C78" s="139"/>
      <c r="D78" s="153">
        <v>0.05</v>
      </c>
      <c r="E78" s="153"/>
      <c r="F78" s="153"/>
      <c r="G78" s="38">
        <f>D78*G77</f>
        <v>0</v>
      </c>
      <c r="H78" s="109">
        <f>D78*H77</f>
        <v>0</v>
      </c>
      <c r="I78" s="109"/>
      <c r="J78" s="109">
        <f>D78*J77</f>
        <v>0</v>
      </c>
      <c r="K78" s="109"/>
      <c r="L78" s="109"/>
      <c r="M78" s="38">
        <f>D78*M77</f>
        <v>0</v>
      </c>
      <c r="N78" s="109">
        <f>D78*N77</f>
        <v>0</v>
      </c>
      <c r="O78" s="109"/>
    </row>
    <row r="79" spans="1:15" ht="12.75" customHeight="1" x14ac:dyDescent="0.15">
      <c r="A79" s="152" t="s">
        <v>77</v>
      </c>
      <c r="B79" s="152"/>
      <c r="C79" s="152"/>
      <c r="D79" s="152"/>
      <c r="E79" s="152"/>
      <c r="F79" s="152"/>
      <c r="G79" s="37">
        <f>G77+G78</f>
        <v>0</v>
      </c>
      <c r="H79" s="98">
        <f>H77+H78</f>
        <v>0</v>
      </c>
      <c r="I79" s="98"/>
      <c r="J79" s="98">
        <f>J77+J78</f>
        <v>0</v>
      </c>
      <c r="K79" s="98"/>
      <c r="L79" s="98"/>
      <c r="M79" s="37">
        <f>M77+M78</f>
        <v>0</v>
      </c>
      <c r="N79" s="98">
        <f>N77+N78</f>
        <v>0</v>
      </c>
      <c r="O79" s="98"/>
    </row>
    <row r="80" spans="1:15" ht="13.7" customHeight="1" x14ac:dyDescent="0.15">
      <c r="A80" s="146" t="s">
        <v>78</v>
      </c>
      <c r="B80" s="146"/>
      <c r="C80" s="146"/>
      <c r="D80" s="146"/>
      <c r="E80" s="146"/>
      <c r="F80" s="146"/>
      <c r="G80" s="39" t="s">
        <v>2</v>
      </c>
      <c r="H80" s="97" t="s">
        <v>2</v>
      </c>
      <c r="I80" s="97"/>
      <c r="J80" s="97" t="s">
        <v>2</v>
      </c>
      <c r="K80" s="97"/>
      <c r="L80" s="97"/>
      <c r="M80" s="39" t="s">
        <v>2</v>
      </c>
      <c r="N80" s="98">
        <f>N79</f>
        <v>0</v>
      </c>
      <c r="O80" s="98"/>
    </row>
    <row r="81" spans="1:15" ht="13.7" customHeight="1" x14ac:dyDescent="0.15">
      <c r="A81" s="146" t="s">
        <v>79</v>
      </c>
      <c r="B81" s="146"/>
      <c r="C81" s="155">
        <v>0.19</v>
      </c>
      <c r="D81" s="155"/>
      <c r="E81" s="155"/>
      <c r="F81" s="155"/>
      <c r="G81" s="39" t="s">
        <v>2</v>
      </c>
      <c r="H81" s="97" t="s">
        <v>2</v>
      </c>
      <c r="I81" s="97"/>
      <c r="J81" s="97" t="s">
        <v>2</v>
      </c>
      <c r="K81" s="97"/>
      <c r="L81" s="97"/>
      <c r="M81" s="39" t="s">
        <v>2</v>
      </c>
      <c r="N81" s="98">
        <f>C81*N80</f>
        <v>0</v>
      </c>
      <c r="O81" s="98"/>
    </row>
    <row r="82" spans="1:15" ht="13.7" customHeight="1" x14ac:dyDescent="0.15">
      <c r="A82" s="146" t="s">
        <v>80</v>
      </c>
      <c r="B82" s="146"/>
      <c r="C82" s="146"/>
      <c r="D82" s="146"/>
      <c r="E82" s="146"/>
      <c r="F82" s="146"/>
      <c r="G82" s="39" t="s">
        <v>2</v>
      </c>
      <c r="H82" s="97" t="s">
        <v>2</v>
      </c>
      <c r="I82" s="97"/>
      <c r="J82" s="97" t="s">
        <v>2</v>
      </c>
      <c r="K82" s="97"/>
      <c r="L82" s="97"/>
      <c r="M82" s="39" t="s">
        <v>2</v>
      </c>
      <c r="N82" s="98">
        <f>N80+N81</f>
        <v>0</v>
      </c>
      <c r="O82" s="98"/>
    </row>
    <row r="83" spans="1:15" ht="36.75" customHeight="1" x14ac:dyDescent="0.15">
      <c r="A83" s="101"/>
      <c r="B83" s="102"/>
      <c r="C83" s="102"/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3"/>
    </row>
    <row r="84" spans="1:15" ht="44.25" customHeight="1" x14ac:dyDescent="0.15">
      <c r="A84" s="104" t="s">
        <v>222</v>
      </c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6"/>
    </row>
    <row r="85" spans="1:15" ht="10.35" customHeight="1" x14ac:dyDescent="0.15">
      <c r="A85" s="154"/>
      <c r="B85" s="154"/>
      <c r="C85" s="154"/>
      <c r="D85" s="154"/>
      <c r="E85" s="154"/>
      <c r="F85" s="154"/>
      <c r="G85" s="154"/>
      <c r="H85" s="154"/>
      <c r="I85" s="154"/>
      <c r="J85" s="154"/>
      <c r="K85" s="154"/>
      <c r="L85" s="154"/>
      <c r="M85" s="154"/>
      <c r="N85" s="154"/>
      <c r="O85" s="154"/>
    </row>
  </sheetData>
  <mergeCells count="180">
    <mergeCell ref="A84:O84"/>
    <mergeCell ref="A85:O85"/>
    <mergeCell ref="A81:B81"/>
    <mergeCell ref="C81:F81"/>
    <mergeCell ref="H81:I81"/>
    <mergeCell ref="J81:L81"/>
    <mergeCell ref="N81:O81"/>
    <mergeCell ref="A82:F82"/>
    <mergeCell ref="H82:I82"/>
    <mergeCell ref="J82:L82"/>
    <mergeCell ref="N82:O82"/>
    <mergeCell ref="A83:O83"/>
    <mergeCell ref="A79:F79"/>
    <mergeCell ref="H79:I79"/>
    <mergeCell ref="J79:L79"/>
    <mergeCell ref="N79:O79"/>
    <mergeCell ref="A80:F80"/>
    <mergeCell ref="H80:I80"/>
    <mergeCell ref="J80:L80"/>
    <mergeCell ref="N80:O80"/>
    <mergeCell ref="A77:F77"/>
    <mergeCell ref="H77:I77"/>
    <mergeCell ref="J77:L77"/>
    <mergeCell ref="N77:O77"/>
    <mergeCell ref="A78:C78"/>
    <mergeCell ref="D78:F78"/>
    <mergeCell ref="H78:I78"/>
    <mergeCell ref="J78:L78"/>
    <mergeCell ref="N78:O78"/>
    <mergeCell ref="A75:F75"/>
    <mergeCell ref="H75:I75"/>
    <mergeCell ref="J75:L75"/>
    <mergeCell ref="N75:O75"/>
    <mergeCell ref="A76:C76"/>
    <mergeCell ref="D76:F76"/>
    <mergeCell ref="H76:I76"/>
    <mergeCell ref="J76:L76"/>
    <mergeCell ref="N76:O76"/>
    <mergeCell ref="A73:O73"/>
    <mergeCell ref="A74:C74"/>
    <mergeCell ref="D74:F74"/>
    <mergeCell ref="H74:I74"/>
    <mergeCell ref="J74:L74"/>
    <mergeCell ref="N74:O74"/>
    <mergeCell ref="A71:F71"/>
    <mergeCell ref="H71:I71"/>
    <mergeCell ref="J71:L71"/>
    <mergeCell ref="N71:O71"/>
    <mergeCell ref="A72:F72"/>
    <mergeCell ref="H72:I72"/>
    <mergeCell ref="J72:L72"/>
    <mergeCell ref="N72:O72"/>
    <mergeCell ref="A66:A70"/>
    <mergeCell ref="B66:B70"/>
    <mergeCell ref="C66:H70"/>
    <mergeCell ref="I66:K70"/>
    <mergeCell ref="N66:O66"/>
    <mergeCell ref="N67:O67"/>
    <mergeCell ref="N68:O68"/>
    <mergeCell ref="N69:O69"/>
    <mergeCell ref="N70:O70"/>
    <mergeCell ref="A61:A65"/>
    <mergeCell ref="B61:B65"/>
    <mergeCell ref="C61:H65"/>
    <mergeCell ref="I61:K65"/>
    <mergeCell ref="N61:O61"/>
    <mergeCell ref="N62:O62"/>
    <mergeCell ref="N63:O63"/>
    <mergeCell ref="N64:O64"/>
    <mergeCell ref="N65:O65"/>
    <mergeCell ref="B55:H55"/>
    <mergeCell ref="I55:K55"/>
    <mergeCell ref="N55:O55"/>
    <mergeCell ref="A56:A60"/>
    <mergeCell ref="B56:B60"/>
    <mergeCell ref="C56:H60"/>
    <mergeCell ref="I56:K60"/>
    <mergeCell ref="N56:O56"/>
    <mergeCell ref="N57:O57"/>
    <mergeCell ref="N58:O58"/>
    <mergeCell ref="N59:O59"/>
    <mergeCell ref="N60:O60"/>
    <mergeCell ref="A51:O51"/>
    <mergeCell ref="A52:F52"/>
    <mergeCell ref="G52:J52"/>
    <mergeCell ref="K52:N52"/>
    <mergeCell ref="A53:O53"/>
    <mergeCell ref="A54:O54"/>
    <mergeCell ref="A46:A50"/>
    <mergeCell ref="B46:B50"/>
    <mergeCell ref="C46:H50"/>
    <mergeCell ref="I46:K50"/>
    <mergeCell ref="N46:O46"/>
    <mergeCell ref="N47:O47"/>
    <mergeCell ref="N48:O48"/>
    <mergeCell ref="N49:O49"/>
    <mergeCell ref="N50:O50"/>
    <mergeCell ref="A41:A45"/>
    <mergeCell ref="B41:B45"/>
    <mergeCell ref="C41:H45"/>
    <mergeCell ref="I41:K45"/>
    <mergeCell ref="N41:O41"/>
    <mergeCell ref="N42:O42"/>
    <mergeCell ref="N43:O43"/>
    <mergeCell ref="N44:O44"/>
    <mergeCell ref="N45:O45"/>
    <mergeCell ref="A36:A40"/>
    <mergeCell ref="B36:B40"/>
    <mergeCell ref="C36:H40"/>
    <mergeCell ref="I36:K40"/>
    <mergeCell ref="N36:O36"/>
    <mergeCell ref="N37:O37"/>
    <mergeCell ref="N38:O38"/>
    <mergeCell ref="N39:O39"/>
    <mergeCell ref="N40:O40"/>
    <mergeCell ref="A31:A35"/>
    <mergeCell ref="B31:B35"/>
    <mergeCell ref="C31:H35"/>
    <mergeCell ref="I31:K35"/>
    <mergeCell ref="N31:O31"/>
    <mergeCell ref="N32:O32"/>
    <mergeCell ref="N33:O33"/>
    <mergeCell ref="N34:O34"/>
    <mergeCell ref="N35:O35"/>
    <mergeCell ref="A26:A30"/>
    <mergeCell ref="B26:B30"/>
    <mergeCell ref="C26:H30"/>
    <mergeCell ref="I26:K30"/>
    <mergeCell ref="N26:O26"/>
    <mergeCell ref="N27:O27"/>
    <mergeCell ref="N28:O28"/>
    <mergeCell ref="N29:O29"/>
    <mergeCell ref="N30:O30"/>
    <mergeCell ref="A21:A25"/>
    <mergeCell ref="B21:B25"/>
    <mergeCell ref="C21:H25"/>
    <mergeCell ref="I21:K25"/>
    <mergeCell ref="N21:O21"/>
    <mergeCell ref="N22:O22"/>
    <mergeCell ref="N23:O23"/>
    <mergeCell ref="N24:O24"/>
    <mergeCell ref="N25:O25"/>
    <mergeCell ref="B15:H15"/>
    <mergeCell ref="I15:K15"/>
    <mergeCell ref="N15:O15"/>
    <mergeCell ref="A16:A20"/>
    <mergeCell ref="B16:B20"/>
    <mergeCell ref="C16:H20"/>
    <mergeCell ref="I16:K20"/>
    <mergeCell ref="N16:O16"/>
    <mergeCell ref="N17:O17"/>
    <mergeCell ref="N18:O18"/>
    <mergeCell ref="N19:O19"/>
    <mergeCell ref="N20:O20"/>
    <mergeCell ref="A11:D11"/>
    <mergeCell ref="E11:O12"/>
    <mergeCell ref="A12:D12"/>
    <mergeCell ref="A13:L13"/>
    <mergeCell ref="M13:O13"/>
    <mergeCell ref="B14:H14"/>
    <mergeCell ref="I14:K14"/>
    <mergeCell ref="N14:O14"/>
    <mergeCell ref="A7:E7"/>
    <mergeCell ref="F7:O7"/>
    <mergeCell ref="A8:E8"/>
    <mergeCell ref="F8:O8"/>
    <mergeCell ref="A9:O9"/>
    <mergeCell ref="A10:O10"/>
    <mergeCell ref="A4:E4"/>
    <mergeCell ref="F4:O4"/>
    <mergeCell ref="A5:E5"/>
    <mergeCell ref="F5:O5"/>
    <mergeCell ref="A6:E6"/>
    <mergeCell ref="F6:O6"/>
    <mergeCell ref="A1:F1"/>
    <mergeCell ref="G1:J1"/>
    <mergeCell ref="K1:N1"/>
    <mergeCell ref="A2:O2"/>
    <mergeCell ref="A3:E3"/>
    <mergeCell ref="F3:O3"/>
  </mergeCells>
  <pageMargins left="0.75" right="0.33" top="0.39" bottom="0.39" header="0" footer="0"/>
  <pageSetup paperSize="9" orientation="portrait" r:id="rId1"/>
  <rowBreaks count="1" manualBreakCount="1">
    <brk id="5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7"/>
  <sheetViews>
    <sheetView workbookViewId="0">
      <selection activeCell="R125" sqref="R125"/>
    </sheetView>
  </sheetViews>
  <sheetFormatPr defaultRowHeight="10.5" x14ac:dyDescent="0.15"/>
  <cols>
    <col min="1" max="1" width="6" style="8" customWidth="1"/>
    <col min="2" max="2" width="13.5" style="8" customWidth="1"/>
    <col min="3" max="5" width="1.5" style="8" customWidth="1"/>
    <col min="6" max="6" width="7.5" style="8" customWidth="1"/>
    <col min="7" max="7" width="15" style="8" customWidth="1"/>
    <col min="8" max="8" width="12" style="8" customWidth="1"/>
    <col min="9" max="9" width="3" style="8" customWidth="1"/>
    <col min="10" max="11" width="1.5" style="8" customWidth="1"/>
    <col min="12" max="12" width="12" style="8" customWidth="1"/>
    <col min="13" max="13" width="15" style="8" customWidth="1"/>
    <col min="14" max="14" width="3" style="8" customWidth="1"/>
    <col min="15" max="15" width="15" style="8" customWidth="1"/>
    <col min="16" max="16384" width="9.33203125" style="8"/>
  </cols>
  <sheetData>
    <row r="1" spans="1:15" ht="11.85" customHeight="1" x14ac:dyDescent="0.15">
      <c r="A1" s="139" t="s">
        <v>0</v>
      </c>
      <c r="B1" s="139"/>
      <c r="C1" s="139"/>
      <c r="D1" s="139"/>
      <c r="E1" s="139"/>
      <c r="F1" s="139"/>
      <c r="G1" s="139" t="s">
        <v>0</v>
      </c>
      <c r="H1" s="139"/>
      <c r="I1" s="139"/>
      <c r="J1" s="139"/>
      <c r="K1" s="139" t="s">
        <v>0</v>
      </c>
      <c r="L1" s="139"/>
      <c r="M1" s="139"/>
      <c r="N1" s="139"/>
      <c r="O1" s="15" t="s">
        <v>1</v>
      </c>
    </row>
    <row r="2" spans="1:15" ht="6.95" customHeight="1" x14ac:dyDescent="0.15">
      <c r="A2" s="140" t="s">
        <v>2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</row>
    <row r="3" spans="1:15" ht="13.7" customHeight="1" x14ac:dyDescent="0.15">
      <c r="A3" s="136" t="s">
        <v>3</v>
      </c>
      <c r="B3" s="136"/>
      <c r="C3" s="136"/>
      <c r="D3" s="136"/>
      <c r="E3" s="136"/>
      <c r="F3" s="137" t="s">
        <v>4</v>
      </c>
      <c r="G3" s="137"/>
      <c r="H3" s="137"/>
      <c r="I3" s="137"/>
      <c r="J3" s="137"/>
      <c r="K3" s="137"/>
      <c r="L3" s="137"/>
      <c r="M3" s="137"/>
      <c r="N3" s="137"/>
      <c r="O3" s="137"/>
    </row>
    <row r="4" spans="1:15" ht="13.7" customHeight="1" x14ac:dyDescent="0.15">
      <c r="A4" s="136" t="s">
        <v>5</v>
      </c>
      <c r="B4" s="136"/>
      <c r="C4" s="136"/>
      <c r="D4" s="136"/>
      <c r="E4" s="136"/>
      <c r="F4" s="137" t="s">
        <v>6</v>
      </c>
      <c r="G4" s="137"/>
      <c r="H4" s="137"/>
      <c r="I4" s="137"/>
      <c r="J4" s="137"/>
      <c r="K4" s="137"/>
      <c r="L4" s="137"/>
      <c r="M4" s="137"/>
      <c r="N4" s="137"/>
      <c r="O4" s="137"/>
    </row>
    <row r="5" spans="1:15" ht="13.7" customHeight="1" x14ac:dyDescent="0.15">
      <c r="A5" s="136" t="s">
        <v>7</v>
      </c>
      <c r="B5" s="136"/>
      <c r="C5" s="136"/>
      <c r="D5" s="136"/>
      <c r="E5" s="136"/>
      <c r="F5" s="138" t="s">
        <v>148</v>
      </c>
      <c r="G5" s="137"/>
      <c r="H5" s="137"/>
      <c r="I5" s="137"/>
      <c r="J5" s="137"/>
      <c r="K5" s="137"/>
      <c r="L5" s="137"/>
      <c r="M5" s="137"/>
      <c r="N5" s="137"/>
      <c r="O5" s="137"/>
    </row>
    <row r="6" spans="1:15" ht="13.7" customHeight="1" x14ac:dyDescent="0.15">
      <c r="A6" s="136" t="s">
        <v>9</v>
      </c>
      <c r="B6" s="136"/>
      <c r="C6" s="136"/>
      <c r="D6" s="136"/>
      <c r="E6" s="136"/>
      <c r="F6" s="137" t="s">
        <v>10</v>
      </c>
      <c r="G6" s="137"/>
      <c r="H6" s="137"/>
      <c r="I6" s="137"/>
      <c r="J6" s="137"/>
      <c r="K6" s="137"/>
      <c r="L6" s="137"/>
      <c r="M6" s="137"/>
      <c r="N6" s="137"/>
      <c r="O6" s="137"/>
    </row>
    <row r="7" spans="1:15" ht="13.7" customHeight="1" x14ac:dyDescent="0.15">
      <c r="A7" s="136" t="s">
        <v>11</v>
      </c>
      <c r="B7" s="136"/>
      <c r="C7" s="136"/>
      <c r="D7" s="136"/>
      <c r="E7" s="136"/>
      <c r="F7" s="137" t="s">
        <v>12</v>
      </c>
      <c r="G7" s="137"/>
      <c r="H7" s="137"/>
      <c r="I7" s="137"/>
      <c r="J7" s="137"/>
      <c r="K7" s="137"/>
      <c r="L7" s="137"/>
      <c r="M7" s="137"/>
      <c r="N7" s="137"/>
      <c r="O7" s="137"/>
    </row>
    <row r="8" spans="1:15" ht="13.7" customHeight="1" x14ac:dyDescent="0.15">
      <c r="A8" s="136" t="s">
        <v>13</v>
      </c>
      <c r="B8" s="136"/>
      <c r="C8" s="136"/>
      <c r="D8" s="136"/>
      <c r="E8" s="136"/>
      <c r="F8" s="131"/>
      <c r="G8" s="132"/>
      <c r="H8" s="132"/>
      <c r="I8" s="132"/>
      <c r="J8" s="132"/>
      <c r="K8" s="132"/>
      <c r="L8" s="132"/>
      <c r="M8" s="132"/>
      <c r="N8" s="132"/>
      <c r="O8" s="132"/>
    </row>
    <row r="9" spans="1:15" ht="6.95" customHeight="1" x14ac:dyDescent="0.15">
      <c r="A9" s="140" t="s">
        <v>2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</row>
    <row r="10" spans="1:15" ht="13.7" customHeight="1" x14ac:dyDescent="0.15">
      <c r="A10" s="133" t="s">
        <v>214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</row>
    <row r="11" spans="1:15" ht="12.75" customHeight="1" x14ac:dyDescent="0.15">
      <c r="A11" s="141" t="s">
        <v>14</v>
      </c>
      <c r="B11" s="141"/>
      <c r="C11" s="141"/>
      <c r="D11" s="141"/>
      <c r="E11" s="142" t="s">
        <v>2</v>
      </c>
      <c r="F11" s="142"/>
      <c r="G11" s="142"/>
      <c r="H11" s="142"/>
      <c r="I11" s="142"/>
      <c r="J11" s="142"/>
      <c r="K11" s="142"/>
      <c r="L11" s="142"/>
      <c r="M11" s="142"/>
      <c r="N11" s="142"/>
      <c r="O11" s="142"/>
    </row>
    <row r="12" spans="1:15" ht="0.95" customHeight="1" x14ac:dyDescent="0.15">
      <c r="A12" s="143" t="s">
        <v>2</v>
      </c>
      <c r="B12" s="143"/>
      <c r="C12" s="143"/>
      <c r="D12" s="143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</row>
    <row r="13" spans="1:15" ht="27.4" customHeight="1" x14ac:dyDescent="0.15">
      <c r="A13" s="144" t="s">
        <v>15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 t="s">
        <v>16</v>
      </c>
      <c r="N13" s="144"/>
      <c r="O13" s="144"/>
    </row>
    <row r="14" spans="1:15" ht="46.5" customHeight="1" x14ac:dyDescent="0.15">
      <c r="A14" s="19" t="s">
        <v>17</v>
      </c>
      <c r="B14" s="144" t="s">
        <v>18</v>
      </c>
      <c r="C14" s="144"/>
      <c r="D14" s="144"/>
      <c r="E14" s="144"/>
      <c r="F14" s="144"/>
      <c r="G14" s="144"/>
      <c r="H14" s="144"/>
      <c r="I14" s="144" t="s">
        <v>19</v>
      </c>
      <c r="J14" s="144"/>
      <c r="K14" s="144"/>
      <c r="L14" s="19" t="s">
        <v>20</v>
      </c>
      <c r="M14" s="19" t="s">
        <v>21</v>
      </c>
      <c r="N14" s="144" t="s">
        <v>22</v>
      </c>
      <c r="O14" s="144"/>
    </row>
    <row r="15" spans="1:15" ht="13.7" customHeight="1" x14ac:dyDescent="0.15">
      <c r="A15" s="19" t="s">
        <v>23</v>
      </c>
      <c r="B15" s="144" t="s">
        <v>24</v>
      </c>
      <c r="C15" s="144"/>
      <c r="D15" s="144"/>
      <c r="E15" s="144"/>
      <c r="F15" s="144"/>
      <c r="G15" s="144"/>
      <c r="H15" s="144"/>
      <c r="I15" s="144" t="s">
        <v>25</v>
      </c>
      <c r="J15" s="144"/>
      <c r="K15" s="144"/>
      <c r="L15" s="19" t="s">
        <v>26</v>
      </c>
      <c r="M15" s="19" t="s">
        <v>27</v>
      </c>
      <c r="N15" s="144" t="s">
        <v>28</v>
      </c>
      <c r="O15" s="144"/>
    </row>
    <row r="16" spans="1:15" ht="13.7" customHeight="1" x14ac:dyDescent="0.15">
      <c r="A16" s="145" t="s">
        <v>24</v>
      </c>
      <c r="B16" s="146" t="s">
        <v>82</v>
      </c>
      <c r="C16" s="139" t="s">
        <v>83</v>
      </c>
      <c r="D16" s="139"/>
      <c r="E16" s="139"/>
      <c r="F16" s="139"/>
      <c r="G16" s="139"/>
      <c r="H16" s="139"/>
      <c r="I16" s="146" t="s">
        <v>56</v>
      </c>
      <c r="J16" s="146"/>
      <c r="K16" s="146"/>
      <c r="L16" s="16">
        <v>1</v>
      </c>
      <c r="M16" s="35">
        <f>SUM(M17:M20)</f>
        <v>0</v>
      </c>
      <c r="N16" s="117">
        <f>L16*M16</f>
        <v>0</v>
      </c>
      <c r="O16" s="117"/>
    </row>
    <row r="17" spans="1:15" ht="13.7" customHeight="1" x14ac:dyDescent="0.15">
      <c r="A17" s="145"/>
      <c r="B17" s="146"/>
      <c r="C17" s="139"/>
      <c r="D17" s="139"/>
      <c r="E17" s="139"/>
      <c r="F17" s="139"/>
      <c r="G17" s="139"/>
      <c r="H17" s="139"/>
      <c r="I17" s="146"/>
      <c r="J17" s="146"/>
      <c r="K17" s="146"/>
      <c r="L17" s="11" t="s">
        <v>32</v>
      </c>
      <c r="M17" s="17">
        <v>0</v>
      </c>
      <c r="N17" s="116">
        <f>L16*M17</f>
        <v>0</v>
      </c>
      <c r="O17" s="116"/>
    </row>
    <row r="18" spans="1:15" ht="13.7" customHeight="1" x14ac:dyDescent="0.15">
      <c r="A18" s="145"/>
      <c r="B18" s="146"/>
      <c r="C18" s="139"/>
      <c r="D18" s="139"/>
      <c r="E18" s="139"/>
      <c r="F18" s="139"/>
      <c r="G18" s="139"/>
      <c r="H18" s="139"/>
      <c r="I18" s="146"/>
      <c r="J18" s="146"/>
      <c r="K18" s="146"/>
      <c r="L18" s="11" t="s">
        <v>33</v>
      </c>
      <c r="M18" s="17">
        <v>0</v>
      </c>
      <c r="N18" s="116">
        <f>L16*M18</f>
        <v>0</v>
      </c>
      <c r="O18" s="116"/>
    </row>
    <row r="19" spans="1:15" ht="13.7" customHeight="1" x14ac:dyDescent="0.15">
      <c r="A19" s="145"/>
      <c r="B19" s="146"/>
      <c r="C19" s="139"/>
      <c r="D19" s="139"/>
      <c r="E19" s="139"/>
      <c r="F19" s="139"/>
      <c r="G19" s="139"/>
      <c r="H19" s="139"/>
      <c r="I19" s="146"/>
      <c r="J19" s="146"/>
      <c r="K19" s="146"/>
      <c r="L19" s="11" t="s">
        <v>34</v>
      </c>
      <c r="M19" s="17">
        <v>0</v>
      </c>
      <c r="N19" s="116">
        <f>L16*M19</f>
        <v>0</v>
      </c>
      <c r="O19" s="116"/>
    </row>
    <row r="20" spans="1:15" ht="13.7" customHeight="1" x14ac:dyDescent="0.15">
      <c r="A20" s="145"/>
      <c r="B20" s="146"/>
      <c r="C20" s="139"/>
      <c r="D20" s="139"/>
      <c r="E20" s="139"/>
      <c r="F20" s="139"/>
      <c r="G20" s="139"/>
      <c r="H20" s="139"/>
      <c r="I20" s="146"/>
      <c r="J20" s="146"/>
      <c r="K20" s="146"/>
      <c r="L20" s="11" t="s">
        <v>35</v>
      </c>
      <c r="M20" s="17">
        <v>0</v>
      </c>
      <c r="N20" s="116">
        <f>L16*M20</f>
        <v>0</v>
      </c>
      <c r="O20" s="116"/>
    </row>
    <row r="21" spans="1:15" ht="13.7" customHeight="1" x14ac:dyDescent="0.15">
      <c r="A21" s="145" t="s">
        <v>25</v>
      </c>
      <c r="B21" s="146" t="s">
        <v>29</v>
      </c>
      <c r="C21" s="139" t="s">
        <v>30</v>
      </c>
      <c r="D21" s="139"/>
      <c r="E21" s="139"/>
      <c r="F21" s="139"/>
      <c r="G21" s="139"/>
      <c r="H21" s="139"/>
      <c r="I21" s="146" t="s">
        <v>31</v>
      </c>
      <c r="J21" s="146"/>
      <c r="K21" s="146"/>
      <c r="L21" s="16">
        <v>32.36</v>
      </c>
      <c r="M21" s="35">
        <f>SUM(M22:M25)</f>
        <v>0</v>
      </c>
      <c r="N21" s="117">
        <f>L21*M21</f>
        <v>0</v>
      </c>
      <c r="O21" s="117"/>
    </row>
    <row r="22" spans="1:15" ht="13.7" customHeight="1" x14ac:dyDescent="0.15">
      <c r="A22" s="145"/>
      <c r="B22" s="146"/>
      <c r="C22" s="139"/>
      <c r="D22" s="139"/>
      <c r="E22" s="139"/>
      <c r="F22" s="139"/>
      <c r="G22" s="139"/>
      <c r="H22" s="139"/>
      <c r="I22" s="146"/>
      <c r="J22" s="146"/>
      <c r="K22" s="146"/>
      <c r="L22" s="11" t="s">
        <v>32</v>
      </c>
      <c r="M22" s="17">
        <v>0</v>
      </c>
      <c r="N22" s="116">
        <f>L21*M22</f>
        <v>0</v>
      </c>
      <c r="O22" s="116"/>
    </row>
    <row r="23" spans="1:15" ht="13.7" customHeight="1" x14ac:dyDescent="0.15">
      <c r="A23" s="145"/>
      <c r="B23" s="146"/>
      <c r="C23" s="139"/>
      <c r="D23" s="139"/>
      <c r="E23" s="139"/>
      <c r="F23" s="139"/>
      <c r="G23" s="139"/>
      <c r="H23" s="139"/>
      <c r="I23" s="146"/>
      <c r="J23" s="146"/>
      <c r="K23" s="146"/>
      <c r="L23" s="11" t="s">
        <v>33</v>
      </c>
      <c r="M23" s="17">
        <v>0</v>
      </c>
      <c r="N23" s="116">
        <f>L21*M23</f>
        <v>0</v>
      </c>
      <c r="O23" s="116"/>
    </row>
    <row r="24" spans="1:15" ht="13.7" customHeight="1" x14ac:dyDescent="0.15">
      <c r="A24" s="145"/>
      <c r="B24" s="146"/>
      <c r="C24" s="139"/>
      <c r="D24" s="139"/>
      <c r="E24" s="139"/>
      <c r="F24" s="139"/>
      <c r="G24" s="139"/>
      <c r="H24" s="139"/>
      <c r="I24" s="146"/>
      <c r="J24" s="146"/>
      <c r="K24" s="146"/>
      <c r="L24" s="11" t="s">
        <v>34</v>
      </c>
      <c r="M24" s="17">
        <v>0</v>
      </c>
      <c r="N24" s="116">
        <f>L21*M24</f>
        <v>0</v>
      </c>
      <c r="O24" s="116"/>
    </row>
    <row r="25" spans="1:15" ht="13.7" customHeight="1" x14ac:dyDescent="0.15">
      <c r="A25" s="145"/>
      <c r="B25" s="146"/>
      <c r="C25" s="139"/>
      <c r="D25" s="139"/>
      <c r="E25" s="139"/>
      <c r="F25" s="139"/>
      <c r="G25" s="139"/>
      <c r="H25" s="139"/>
      <c r="I25" s="146"/>
      <c r="J25" s="146"/>
      <c r="K25" s="146"/>
      <c r="L25" s="11" t="s">
        <v>35</v>
      </c>
      <c r="M25" s="17">
        <v>0</v>
      </c>
      <c r="N25" s="116">
        <f>L21*M25</f>
        <v>0</v>
      </c>
      <c r="O25" s="116"/>
    </row>
    <row r="26" spans="1:15" ht="13.7" customHeight="1" x14ac:dyDescent="0.15">
      <c r="A26" s="145" t="s">
        <v>26</v>
      </c>
      <c r="B26" s="146" t="s">
        <v>36</v>
      </c>
      <c r="C26" s="139" t="s">
        <v>37</v>
      </c>
      <c r="D26" s="139"/>
      <c r="E26" s="139"/>
      <c r="F26" s="139"/>
      <c r="G26" s="139"/>
      <c r="H26" s="139"/>
      <c r="I26" s="146" t="s">
        <v>31</v>
      </c>
      <c r="J26" s="146"/>
      <c r="K26" s="146"/>
      <c r="L26" s="16">
        <v>32.36</v>
      </c>
      <c r="M26" s="35">
        <f>SUM(M27:M30)</f>
        <v>0</v>
      </c>
      <c r="N26" s="117">
        <f>L26*M26</f>
        <v>0</v>
      </c>
      <c r="O26" s="117"/>
    </row>
    <row r="27" spans="1:15" ht="13.7" customHeight="1" x14ac:dyDescent="0.15">
      <c r="A27" s="145"/>
      <c r="B27" s="146"/>
      <c r="C27" s="139"/>
      <c r="D27" s="139"/>
      <c r="E27" s="139"/>
      <c r="F27" s="139"/>
      <c r="G27" s="139"/>
      <c r="H27" s="139"/>
      <c r="I27" s="146"/>
      <c r="J27" s="146"/>
      <c r="K27" s="146"/>
      <c r="L27" s="11" t="s">
        <v>32</v>
      </c>
      <c r="M27" s="85">
        <v>0</v>
      </c>
      <c r="N27" s="116">
        <f>L26*M27</f>
        <v>0</v>
      </c>
      <c r="O27" s="116"/>
    </row>
    <row r="28" spans="1:15" ht="13.7" customHeight="1" x14ac:dyDescent="0.15">
      <c r="A28" s="145"/>
      <c r="B28" s="146"/>
      <c r="C28" s="139"/>
      <c r="D28" s="139"/>
      <c r="E28" s="139"/>
      <c r="F28" s="139"/>
      <c r="G28" s="139"/>
      <c r="H28" s="139"/>
      <c r="I28" s="146"/>
      <c r="J28" s="146"/>
      <c r="K28" s="146"/>
      <c r="L28" s="11" t="s">
        <v>33</v>
      </c>
      <c r="M28" s="85">
        <v>0</v>
      </c>
      <c r="N28" s="116">
        <f>L26*M28</f>
        <v>0</v>
      </c>
      <c r="O28" s="116"/>
    </row>
    <row r="29" spans="1:15" ht="13.7" customHeight="1" x14ac:dyDescent="0.15">
      <c r="A29" s="145"/>
      <c r="B29" s="146"/>
      <c r="C29" s="139"/>
      <c r="D29" s="139"/>
      <c r="E29" s="139"/>
      <c r="F29" s="139"/>
      <c r="G29" s="139"/>
      <c r="H29" s="139"/>
      <c r="I29" s="146"/>
      <c r="J29" s="146"/>
      <c r="K29" s="146"/>
      <c r="L29" s="11" t="s">
        <v>34</v>
      </c>
      <c r="M29" s="17">
        <v>0</v>
      </c>
      <c r="N29" s="116">
        <f>L26*M29</f>
        <v>0</v>
      </c>
      <c r="O29" s="116"/>
    </row>
    <row r="30" spans="1:15" ht="13.7" customHeight="1" x14ac:dyDescent="0.15">
      <c r="A30" s="145"/>
      <c r="B30" s="146"/>
      <c r="C30" s="139"/>
      <c r="D30" s="139"/>
      <c r="E30" s="139"/>
      <c r="F30" s="139"/>
      <c r="G30" s="139"/>
      <c r="H30" s="139"/>
      <c r="I30" s="146"/>
      <c r="J30" s="146"/>
      <c r="K30" s="146"/>
      <c r="L30" s="11" t="s">
        <v>35</v>
      </c>
      <c r="M30" s="17">
        <v>0</v>
      </c>
      <c r="N30" s="116">
        <f>L26*M30</f>
        <v>0</v>
      </c>
      <c r="O30" s="116"/>
    </row>
    <row r="31" spans="1:15" ht="13.7" customHeight="1" x14ac:dyDescent="0.15">
      <c r="A31" s="145" t="s">
        <v>27</v>
      </c>
      <c r="B31" s="146" t="s">
        <v>38</v>
      </c>
      <c r="C31" s="139" t="s">
        <v>149</v>
      </c>
      <c r="D31" s="139"/>
      <c r="E31" s="139"/>
      <c r="F31" s="139"/>
      <c r="G31" s="139"/>
      <c r="H31" s="139"/>
      <c r="I31" s="146" t="s">
        <v>40</v>
      </c>
      <c r="J31" s="146"/>
      <c r="K31" s="146"/>
      <c r="L31" s="16">
        <v>22.22</v>
      </c>
      <c r="M31" s="68">
        <f>SUM(M32:M35)</f>
        <v>0</v>
      </c>
      <c r="N31" s="117">
        <f>L31*M31</f>
        <v>0</v>
      </c>
      <c r="O31" s="117"/>
    </row>
    <row r="32" spans="1:15" ht="13.7" customHeight="1" x14ac:dyDescent="0.15">
      <c r="A32" s="145"/>
      <c r="B32" s="146"/>
      <c r="C32" s="139"/>
      <c r="D32" s="139"/>
      <c r="E32" s="139"/>
      <c r="F32" s="139"/>
      <c r="G32" s="139"/>
      <c r="H32" s="139"/>
      <c r="I32" s="146"/>
      <c r="J32" s="146"/>
      <c r="K32" s="146"/>
      <c r="L32" s="11" t="s">
        <v>32</v>
      </c>
      <c r="M32" s="67">
        <v>0</v>
      </c>
      <c r="N32" s="116">
        <f>L31*M32</f>
        <v>0</v>
      </c>
      <c r="O32" s="116"/>
    </row>
    <row r="33" spans="1:15" ht="13.7" customHeight="1" x14ac:dyDescent="0.15">
      <c r="A33" s="145"/>
      <c r="B33" s="146"/>
      <c r="C33" s="139"/>
      <c r="D33" s="139"/>
      <c r="E33" s="139"/>
      <c r="F33" s="139"/>
      <c r="G33" s="139"/>
      <c r="H33" s="139"/>
      <c r="I33" s="146"/>
      <c r="J33" s="146"/>
      <c r="K33" s="146"/>
      <c r="L33" s="11" t="s">
        <v>33</v>
      </c>
      <c r="M33" s="67">
        <v>0</v>
      </c>
      <c r="N33" s="116">
        <f>L31*M33</f>
        <v>0</v>
      </c>
      <c r="O33" s="116"/>
    </row>
    <row r="34" spans="1:15" ht="13.7" customHeight="1" x14ac:dyDescent="0.15">
      <c r="A34" s="145"/>
      <c r="B34" s="146"/>
      <c r="C34" s="139"/>
      <c r="D34" s="139"/>
      <c r="E34" s="139"/>
      <c r="F34" s="139"/>
      <c r="G34" s="139"/>
      <c r="H34" s="139"/>
      <c r="I34" s="146"/>
      <c r="J34" s="146"/>
      <c r="K34" s="146"/>
      <c r="L34" s="11" t="s">
        <v>34</v>
      </c>
      <c r="M34" s="67">
        <v>0</v>
      </c>
      <c r="N34" s="116">
        <f>L31*M34</f>
        <v>0</v>
      </c>
      <c r="O34" s="116"/>
    </row>
    <row r="35" spans="1:15" ht="13.7" customHeight="1" x14ac:dyDescent="0.15">
      <c r="A35" s="145"/>
      <c r="B35" s="146"/>
      <c r="C35" s="139"/>
      <c r="D35" s="139"/>
      <c r="E35" s="139"/>
      <c r="F35" s="139"/>
      <c r="G35" s="139"/>
      <c r="H35" s="139"/>
      <c r="I35" s="146"/>
      <c r="J35" s="146"/>
      <c r="K35" s="146"/>
      <c r="L35" s="11" t="s">
        <v>35</v>
      </c>
      <c r="M35" s="67">
        <v>0</v>
      </c>
      <c r="N35" s="116">
        <f>L31*M35</f>
        <v>0</v>
      </c>
      <c r="O35" s="116"/>
    </row>
    <row r="36" spans="1:15" ht="13.7" customHeight="1" x14ac:dyDescent="0.15">
      <c r="A36" s="145" t="s">
        <v>43</v>
      </c>
      <c r="B36" s="146" t="s">
        <v>150</v>
      </c>
      <c r="C36" s="139" t="s">
        <v>151</v>
      </c>
      <c r="D36" s="139"/>
      <c r="E36" s="139"/>
      <c r="F36" s="139"/>
      <c r="G36" s="139"/>
      <c r="H36" s="139"/>
      <c r="I36" s="146" t="s">
        <v>31</v>
      </c>
      <c r="J36" s="146"/>
      <c r="K36" s="146"/>
      <c r="L36" s="16">
        <v>9</v>
      </c>
      <c r="M36" s="68">
        <f>SUM(M37:M40)</f>
        <v>0</v>
      </c>
      <c r="N36" s="117">
        <f>L36*M36</f>
        <v>0</v>
      </c>
      <c r="O36" s="117"/>
    </row>
    <row r="37" spans="1:15" ht="13.7" customHeight="1" x14ac:dyDescent="0.15">
      <c r="A37" s="145"/>
      <c r="B37" s="146"/>
      <c r="C37" s="139"/>
      <c r="D37" s="139"/>
      <c r="E37" s="139"/>
      <c r="F37" s="139"/>
      <c r="G37" s="139"/>
      <c r="H37" s="139"/>
      <c r="I37" s="146"/>
      <c r="J37" s="146"/>
      <c r="K37" s="146"/>
      <c r="L37" s="11" t="s">
        <v>32</v>
      </c>
      <c r="M37" s="67">
        <v>0</v>
      </c>
      <c r="N37" s="116">
        <f>L36*M37</f>
        <v>0</v>
      </c>
      <c r="O37" s="116"/>
    </row>
    <row r="38" spans="1:15" ht="13.7" customHeight="1" x14ac:dyDescent="0.15">
      <c r="A38" s="145"/>
      <c r="B38" s="146"/>
      <c r="C38" s="139"/>
      <c r="D38" s="139"/>
      <c r="E38" s="139"/>
      <c r="F38" s="139"/>
      <c r="G38" s="139"/>
      <c r="H38" s="139"/>
      <c r="I38" s="146"/>
      <c r="J38" s="146"/>
      <c r="K38" s="146"/>
      <c r="L38" s="11" t="s">
        <v>33</v>
      </c>
      <c r="M38" s="67">
        <v>0</v>
      </c>
      <c r="N38" s="116">
        <f>L36*M38</f>
        <v>0</v>
      </c>
      <c r="O38" s="116"/>
    </row>
    <row r="39" spans="1:15" ht="13.7" customHeight="1" x14ac:dyDescent="0.15">
      <c r="A39" s="145"/>
      <c r="B39" s="146"/>
      <c r="C39" s="139"/>
      <c r="D39" s="139"/>
      <c r="E39" s="139"/>
      <c r="F39" s="139"/>
      <c r="G39" s="139"/>
      <c r="H39" s="139"/>
      <c r="I39" s="146"/>
      <c r="J39" s="146"/>
      <c r="K39" s="146"/>
      <c r="L39" s="11" t="s">
        <v>34</v>
      </c>
      <c r="M39" s="67">
        <v>0</v>
      </c>
      <c r="N39" s="116">
        <f>L36*M39</f>
        <v>0</v>
      </c>
      <c r="O39" s="116"/>
    </row>
    <row r="40" spans="1:15" ht="13.7" customHeight="1" x14ac:dyDescent="0.15">
      <c r="A40" s="145"/>
      <c r="B40" s="146"/>
      <c r="C40" s="139"/>
      <c r="D40" s="139"/>
      <c r="E40" s="139"/>
      <c r="F40" s="139"/>
      <c r="G40" s="139"/>
      <c r="H40" s="139"/>
      <c r="I40" s="146"/>
      <c r="J40" s="146"/>
      <c r="K40" s="146"/>
      <c r="L40" s="11" t="s">
        <v>35</v>
      </c>
      <c r="M40" s="67">
        <v>0</v>
      </c>
      <c r="N40" s="116">
        <f>L36*M40</f>
        <v>0</v>
      </c>
      <c r="O40" s="116"/>
    </row>
    <row r="41" spans="1:15" ht="13.7" customHeight="1" x14ac:dyDescent="0.15">
      <c r="A41" s="145" t="s">
        <v>46</v>
      </c>
      <c r="B41" s="146" t="s">
        <v>86</v>
      </c>
      <c r="C41" s="139" t="s">
        <v>87</v>
      </c>
      <c r="D41" s="139"/>
      <c r="E41" s="139"/>
      <c r="F41" s="139"/>
      <c r="G41" s="139"/>
      <c r="H41" s="139"/>
      <c r="I41" s="146" t="s">
        <v>31</v>
      </c>
      <c r="J41" s="146"/>
      <c r="K41" s="146"/>
      <c r="L41" s="16">
        <v>36.369999999999997</v>
      </c>
      <c r="M41" s="35">
        <f>SUM(M42:M45)</f>
        <v>0</v>
      </c>
      <c r="N41" s="117">
        <f>L41*M41</f>
        <v>0</v>
      </c>
      <c r="O41" s="117"/>
    </row>
    <row r="42" spans="1:15" ht="13.7" customHeight="1" x14ac:dyDescent="0.15">
      <c r="A42" s="145"/>
      <c r="B42" s="146"/>
      <c r="C42" s="139"/>
      <c r="D42" s="139"/>
      <c r="E42" s="139"/>
      <c r="F42" s="139"/>
      <c r="G42" s="139"/>
      <c r="H42" s="139"/>
      <c r="I42" s="146"/>
      <c r="J42" s="146"/>
      <c r="K42" s="146"/>
      <c r="L42" s="11" t="s">
        <v>32</v>
      </c>
      <c r="M42" s="17">
        <v>0</v>
      </c>
      <c r="N42" s="116">
        <f>L41*M42</f>
        <v>0</v>
      </c>
      <c r="O42" s="116"/>
    </row>
    <row r="43" spans="1:15" ht="13.7" customHeight="1" x14ac:dyDescent="0.15">
      <c r="A43" s="145"/>
      <c r="B43" s="146"/>
      <c r="C43" s="139"/>
      <c r="D43" s="139"/>
      <c r="E43" s="139"/>
      <c r="F43" s="139"/>
      <c r="G43" s="139"/>
      <c r="H43" s="139"/>
      <c r="I43" s="146"/>
      <c r="J43" s="146"/>
      <c r="K43" s="146"/>
      <c r="L43" s="11" t="s">
        <v>33</v>
      </c>
      <c r="M43" s="17">
        <v>0</v>
      </c>
      <c r="N43" s="116">
        <f>L41*M43</f>
        <v>0</v>
      </c>
      <c r="O43" s="116"/>
    </row>
    <row r="44" spans="1:15" ht="13.7" customHeight="1" x14ac:dyDescent="0.15">
      <c r="A44" s="145"/>
      <c r="B44" s="146"/>
      <c r="C44" s="139"/>
      <c r="D44" s="139"/>
      <c r="E44" s="139"/>
      <c r="F44" s="139"/>
      <c r="G44" s="139"/>
      <c r="H44" s="139"/>
      <c r="I44" s="146"/>
      <c r="J44" s="146"/>
      <c r="K44" s="146"/>
      <c r="L44" s="11" t="s">
        <v>34</v>
      </c>
      <c r="M44" s="17">
        <v>0</v>
      </c>
      <c r="N44" s="116">
        <f>L41*M44</f>
        <v>0</v>
      </c>
      <c r="O44" s="116"/>
    </row>
    <row r="45" spans="1:15" ht="13.7" customHeight="1" x14ac:dyDescent="0.15">
      <c r="A45" s="145"/>
      <c r="B45" s="146"/>
      <c r="C45" s="139"/>
      <c r="D45" s="139"/>
      <c r="E45" s="139"/>
      <c r="F45" s="139"/>
      <c r="G45" s="139"/>
      <c r="H45" s="139"/>
      <c r="I45" s="146"/>
      <c r="J45" s="146"/>
      <c r="K45" s="146"/>
      <c r="L45" s="11" t="s">
        <v>35</v>
      </c>
      <c r="M45" s="17">
        <v>0</v>
      </c>
      <c r="N45" s="116">
        <f>L41*M45</f>
        <v>0</v>
      </c>
      <c r="O45" s="116"/>
    </row>
    <row r="46" spans="1:15" ht="13.7" customHeight="1" x14ac:dyDescent="0.15">
      <c r="A46" s="145" t="s">
        <v>48</v>
      </c>
      <c r="B46" s="146" t="s">
        <v>44</v>
      </c>
      <c r="C46" s="139" t="s">
        <v>45</v>
      </c>
      <c r="D46" s="139"/>
      <c r="E46" s="139"/>
      <c r="F46" s="139"/>
      <c r="G46" s="139"/>
      <c r="H46" s="139"/>
      <c r="I46" s="146" t="s">
        <v>31</v>
      </c>
      <c r="J46" s="146"/>
      <c r="K46" s="146"/>
      <c r="L46" s="16">
        <v>32.36</v>
      </c>
      <c r="M46" s="35">
        <f>SUM(M47:M50)</f>
        <v>0</v>
      </c>
      <c r="N46" s="117">
        <f>L46*M46</f>
        <v>0</v>
      </c>
      <c r="O46" s="117"/>
    </row>
    <row r="47" spans="1:15" ht="13.7" customHeight="1" x14ac:dyDescent="0.15">
      <c r="A47" s="145"/>
      <c r="B47" s="146"/>
      <c r="C47" s="139"/>
      <c r="D47" s="139"/>
      <c r="E47" s="139"/>
      <c r="F47" s="139"/>
      <c r="G47" s="139"/>
      <c r="H47" s="139"/>
      <c r="I47" s="146"/>
      <c r="J47" s="146"/>
      <c r="K47" s="146"/>
      <c r="L47" s="11" t="s">
        <v>32</v>
      </c>
      <c r="M47" s="17">
        <v>0</v>
      </c>
      <c r="N47" s="116">
        <f>L46*M47</f>
        <v>0</v>
      </c>
      <c r="O47" s="116"/>
    </row>
    <row r="48" spans="1:15" ht="13.7" customHeight="1" x14ac:dyDescent="0.15">
      <c r="A48" s="145"/>
      <c r="B48" s="146"/>
      <c r="C48" s="139"/>
      <c r="D48" s="139"/>
      <c r="E48" s="139"/>
      <c r="F48" s="139"/>
      <c r="G48" s="139"/>
      <c r="H48" s="139"/>
      <c r="I48" s="146"/>
      <c r="J48" s="146"/>
      <c r="K48" s="146"/>
      <c r="L48" s="11" t="s">
        <v>33</v>
      </c>
      <c r="M48" s="17">
        <v>0</v>
      </c>
      <c r="N48" s="116">
        <f>L46*M48</f>
        <v>0</v>
      </c>
      <c r="O48" s="116"/>
    </row>
    <row r="49" spans="1:15" ht="13.7" customHeight="1" x14ac:dyDescent="0.15">
      <c r="A49" s="145"/>
      <c r="B49" s="146"/>
      <c r="C49" s="139"/>
      <c r="D49" s="139"/>
      <c r="E49" s="139"/>
      <c r="F49" s="139"/>
      <c r="G49" s="139"/>
      <c r="H49" s="139"/>
      <c r="I49" s="146"/>
      <c r="J49" s="146"/>
      <c r="K49" s="146"/>
      <c r="L49" s="11" t="s">
        <v>34</v>
      </c>
      <c r="M49" s="17">
        <v>0</v>
      </c>
      <c r="N49" s="116">
        <f>L46*M49</f>
        <v>0</v>
      </c>
      <c r="O49" s="116"/>
    </row>
    <row r="50" spans="1:15" ht="13.7" customHeight="1" x14ac:dyDescent="0.15">
      <c r="A50" s="145"/>
      <c r="B50" s="146"/>
      <c r="C50" s="139"/>
      <c r="D50" s="139"/>
      <c r="E50" s="139"/>
      <c r="F50" s="139"/>
      <c r="G50" s="139"/>
      <c r="H50" s="139"/>
      <c r="I50" s="146"/>
      <c r="J50" s="146"/>
      <c r="K50" s="146"/>
      <c r="L50" s="11" t="s">
        <v>35</v>
      </c>
      <c r="M50" s="17">
        <v>0</v>
      </c>
      <c r="N50" s="116">
        <f>L46*M50</f>
        <v>0</v>
      </c>
      <c r="O50" s="116"/>
    </row>
    <row r="51" spans="1:15" ht="57" customHeight="1" x14ac:dyDescent="0.15">
      <c r="A51" s="147" t="s">
        <v>2</v>
      </c>
      <c r="B51" s="147"/>
      <c r="C51" s="147"/>
      <c r="D51" s="147"/>
      <c r="E51" s="147"/>
      <c r="F51" s="147"/>
      <c r="G51" s="147"/>
      <c r="H51" s="147"/>
      <c r="I51" s="147"/>
      <c r="J51" s="147"/>
      <c r="K51" s="147"/>
      <c r="L51" s="147"/>
      <c r="M51" s="147"/>
      <c r="N51" s="147"/>
      <c r="O51" s="147"/>
    </row>
    <row r="52" spans="1:15" ht="11.85" customHeight="1" x14ac:dyDescent="0.15">
      <c r="A52" s="139" t="s">
        <v>0</v>
      </c>
      <c r="B52" s="139"/>
      <c r="C52" s="139"/>
      <c r="D52" s="139"/>
      <c r="E52" s="139"/>
      <c r="F52" s="139"/>
      <c r="G52" s="139" t="s">
        <v>0</v>
      </c>
      <c r="H52" s="139"/>
      <c r="I52" s="139"/>
      <c r="J52" s="139"/>
      <c r="K52" s="139" t="s">
        <v>0</v>
      </c>
      <c r="L52" s="139"/>
      <c r="M52" s="139"/>
      <c r="N52" s="139"/>
      <c r="O52" s="15" t="s">
        <v>51</v>
      </c>
    </row>
    <row r="53" spans="1:15" ht="0.6" customHeight="1" x14ac:dyDescent="0.15">
      <c r="A53" s="140" t="s">
        <v>2</v>
      </c>
      <c r="B53" s="140"/>
      <c r="C53" s="140"/>
      <c r="D53" s="140"/>
      <c r="E53" s="140"/>
      <c r="F53" s="140"/>
      <c r="G53" s="140"/>
      <c r="H53" s="140"/>
      <c r="I53" s="140"/>
      <c r="J53" s="140"/>
      <c r="K53" s="140"/>
      <c r="L53" s="140"/>
      <c r="M53" s="140"/>
      <c r="N53" s="140"/>
      <c r="O53" s="140"/>
    </row>
    <row r="54" spans="1:15" ht="12.75" customHeight="1" x14ac:dyDescent="0.15">
      <c r="A54" s="148" t="s">
        <v>152</v>
      </c>
      <c r="B54" s="148"/>
      <c r="C54" s="148"/>
      <c r="D54" s="148"/>
      <c r="E54" s="148"/>
      <c r="F54" s="148"/>
      <c r="G54" s="148"/>
      <c r="H54" s="148"/>
      <c r="I54" s="148"/>
      <c r="J54" s="148"/>
      <c r="K54" s="148"/>
      <c r="L54" s="148"/>
      <c r="M54" s="148"/>
      <c r="N54" s="148"/>
      <c r="O54" s="148"/>
    </row>
    <row r="55" spans="1:15" ht="13.7" customHeight="1" x14ac:dyDescent="0.15">
      <c r="A55" s="19" t="s">
        <v>23</v>
      </c>
      <c r="B55" s="144" t="s">
        <v>24</v>
      </c>
      <c r="C55" s="144"/>
      <c r="D55" s="144"/>
      <c r="E55" s="144"/>
      <c r="F55" s="144"/>
      <c r="G55" s="144"/>
      <c r="H55" s="144"/>
      <c r="I55" s="144" t="s">
        <v>25</v>
      </c>
      <c r="J55" s="144"/>
      <c r="K55" s="144"/>
      <c r="L55" s="19" t="s">
        <v>26</v>
      </c>
      <c r="M55" s="19" t="s">
        <v>27</v>
      </c>
      <c r="N55" s="144" t="s">
        <v>28</v>
      </c>
      <c r="O55" s="144"/>
    </row>
    <row r="56" spans="1:15" ht="13.7" customHeight="1" x14ac:dyDescent="0.15">
      <c r="A56" s="145" t="s">
        <v>53</v>
      </c>
      <c r="B56" s="149" t="s">
        <v>153</v>
      </c>
      <c r="C56" s="139" t="s">
        <v>47</v>
      </c>
      <c r="D56" s="139"/>
      <c r="E56" s="139"/>
      <c r="F56" s="139"/>
      <c r="G56" s="139"/>
      <c r="H56" s="139"/>
      <c r="I56" s="146" t="s">
        <v>40</v>
      </c>
      <c r="J56" s="146"/>
      <c r="K56" s="146"/>
      <c r="L56" s="16">
        <v>14.67</v>
      </c>
      <c r="M56" s="35">
        <f>SUM(M57:M60)</f>
        <v>0</v>
      </c>
      <c r="N56" s="117">
        <f>L56*M56</f>
        <v>0</v>
      </c>
      <c r="O56" s="117"/>
    </row>
    <row r="57" spans="1:15" ht="13.7" customHeight="1" x14ac:dyDescent="0.15">
      <c r="A57" s="145"/>
      <c r="B57" s="149"/>
      <c r="C57" s="139"/>
      <c r="D57" s="139"/>
      <c r="E57" s="139"/>
      <c r="F57" s="139"/>
      <c r="G57" s="139"/>
      <c r="H57" s="139"/>
      <c r="I57" s="146"/>
      <c r="J57" s="146"/>
      <c r="K57" s="146"/>
      <c r="L57" s="11" t="s">
        <v>32</v>
      </c>
      <c r="M57" s="85">
        <v>0</v>
      </c>
      <c r="N57" s="116">
        <f>L56*M57</f>
        <v>0</v>
      </c>
      <c r="O57" s="116"/>
    </row>
    <row r="58" spans="1:15" ht="13.7" customHeight="1" x14ac:dyDescent="0.15">
      <c r="A58" s="145"/>
      <c r="B58" s="149"/>
      <c r="C58" s="139"/>
      <c r="D58" s="139"/>
      <c r="E58" s="139"/>
      <c r="F58" s="139"/>
      <c r="G58" s="139"/>
      <c r="H58" s="139"/>
      <c r="I58" s="146"/>
      <c r="J58" s="146"/>
      <c r="K58" s="146"/>
      <c r="L58" s="11" t="s">
        <v>33</v>
      </c>
      <c r="M58" s="85">
        <v>0</v>
      </c>
      <c r="N58" s="116">
        <f>L56*M58</f>
        <v>0</v>
      </c>
      <c r="O58" s="116"/>
    </row>
    <row r="59" spans="1:15" ht="13.7" customHeight="1" x14ac:dyDescent="0.15">
      <c r="A59" s="145"/>
      <c r="B59" s="149"/>
      <c r="C59" s="139"/>
      <c r="D59" s="139"/>
      <c r="E59" s="139"/>
      <c r="F59" s="139"/>
      <c r="G59" s="139"/>
      <c r="H59" s="139"/>
      <c r="I59" s="146"/>
      <c r="J59" s="146"/>
      <c r="K59" s="146"/>
      <c r="L59" s="11" t="s">
        <v>34</v>
      </c>
      <c r="M59" s="67">
        <v>0</v>
      </c>
      <c r="N59" s="116">
        <f>L56*M59</f>
        <v>0</v>
      </c>
      <c r="O59" s="116"/>
    </row>
    <row r="60" spans="1:15" ht="13.9" customHeight="1" x14ac:dyDescent="0.15">
      <c r="A60" s="145"/>
      <c r="B60" s="149"/>
      <c r="C60" s="139"/>
      <c r="D60" s="139"/>
      <c r="E60" s="139"/>
      <c r="F60" s="139"/>
      <c r="G60" s="139"/>
      <c r="H60" s="139"/>
      <c r="I60" s="146"/>
      <c r="J60" s="146"/>
      <c r="K60" s="146"/>
      <c r="L60" s="11" t="s">
        <v>35</v>
      </c>
      <c r="M60" s="67">
        <v>0</v>
      </c>
      <c r="N60" s="116">
        <f>L56*M60</f>
        <v>0</v>
      </c>
      <c r="O60" s="116"/>
    </row>
    <row r="61" spans="1:15" ht="13.7" customHeight="1" x14ac:dyDescent="0.15">
      <c r="A61" s="145" t="s">
        <v>57</v>
      </c>
      <c r="B61" s="146" t="s">
        <v>154</v>
      </c>
      <c r="C61" s="139" t="s">
        <v>155</v>
      </c>
      <c r="D61" s="139"/>
      <c r="E61" s="139"/>
      <c r="F61" s="139"/>
      <c r="G61" s="139"/>
      <c r="H61" s="139"/>
      <c r="I61" s="146" t="s">
        <v>31</v>
      </c>
      <c r="J61" s="146"/>
      <c r="K61" s="146"/>
      <c r="L61" s="16">
        <v>5</v>
      </c>
      <c r="M61" s="35">
        <f>SUM(M62:M65)</f>
        <v>0</v>
      </c>
      <c r="N61" s="117">
        <f>L61*M61</f>
        <v>0</v>
      </c>
      <c r="O61" s="117"/>
    </row>
    <row r="62" spans="1:15" ht="13.7" customHeight="1" x14ac:dyDescent="0.15">
      <c r="A62" s="145"/>
      <c r="B62" s="146"/>
      <c r="C62" s="139"/>
      <c r="D62" s="139"/>
      <c r="E62" s="139"/>
      <c r="F62" s="139"/>
      <c r="G62" s="139"/>
      <c r="H62" s="139"/>
      <c r="I62" s="146"/>
      <c r="J62" s="146"/>
      <c r="K62" s="146"/>
      <c r="L62" s="11" t="s">
        <v>32</v>
      </c>
      <c r="M62" s="17">
        <v>0</v>
      </c>
      <c r="N62" s="116">
        <f>L61*M62</f>
        <v>0</v>
      </c>
      <c r="O62" s="116"/>
    </row>
    <row r="63" spans="1:15" ht="13.7" customHeight="1" x14ac:dyDescent="0.15">
      <c r="A63" s="145"/>
      <c r="B63" s="146"/>
      <c r="C63" s="139"/>
      <c r="D63" s="139"/>
      <c r="E63" s="139"/>
      <c r="F63" s="139"/>
      <c r="G63" s="139"/>
      <c r="H63" s="139"/>
      <c r="I63" s="146"/>
      <c r="J63" s="146"/>
      <c r="K63" s="146"/>
      <c r="L63" s="11" t="s">
        <v>33</v>
      </c>
      <c r="M63" s="17">
        <v>0</v>
      </c>
      <c r="N63" s="116">
        <f>L61*M63</f>
        <v>0</v>
      </c>
      <c r="O63" s="116"/>
    </row>
    <row r="64" spans="1:15" ht="13.7" customHeight="1" x14ac:dyDescent="0.15">
      <c r="A64" s="145"/>
      <c r="B64" s="146"/>
      <c r="C64" s="139"/>
      <c r="D64" s="139"/>
      <c r="E64" s="139"/>
      <c r="F64" s="139"/>
      <c r="G64" s="139"/>
      <c r="H64" s="139"/>
      <c r="I64" s="146"/>
      <c r="J64" s="146"/>
      <c r="K64" s="146"/>
      <c r="L64" s="11" t="s">
        <v>34</v>
      </c>
      <c r="M64" s="17">
        <v>0</v>
      </c>
      <c r="N64" s="116">
        <f>L61*M64</f>
        <v>0</v>
      </c>
      <c r="O64" s="116"/>
    </row>
    <row r="65" spans="1:15" ht="13.7" customHeight="1" x14ac:dyDescent="0.15">
      <c r="A65" s="145"/>
      <c r="B65" s="146"/>
      <c r="C65" s="139"/>
      <c r="D65" s="139"/>
      <c r="E65" s="139"/>
      <c r="F65" s="139"/>
      <c r="G65" s="139"/>
      <c r="H65" s="139"/>
      <c r="I65" s="146"/>
      <c r="J65" s="146"/>
      <c r="K65" s="146"/>
      <c r="L65" s="11" t="s">
        <v>35</v>
      </c>
      <c r="M65" s="17">
        <v>0</v>
      </c>
      <c r="N65" s="116">
        <f>L61*M65</f>
        <v>0</v>
      </c>
      <c r="O65" s="116"/>
    </row>
    <row r="66" spans="1:15" ht="13.7" customHeight="1" x14ac:dyDescent="0.15">
      <c r="A66" s="145" t="s">
        <v>61</v>
      </c>
      <c r="B66" s="146" t="s">
        <v>49</v>
      </c>
      <c r="C66" s="139" t="s">
        <v>50</v>
      </c>
      <c r="D66" s="139"/>
      <c r="E66" s="139"/>
      <c r="F66" s="139"/>
      <c r="G66" s="139"/>
      <c r="H66" s="139"/>
      <c r="I66" s="146" t="s">
        <v>31</v>
      </c>
      <c r="J66" s="146"/>
      <c r="K66" s="146"/>
      <c r="L66" s="16">
        <v>36.75</v>
      </c>
      <c r="M66" s="35">
        <f>SUM(M67:M70)</f>
        <v>0</v>
      </c>
      <c r="N66" s="117">
        <f>L66*M66</f>
        <v>0</v>
      </c>
      <c r="O66" s="117"/>
    </row>
    <row r="67" spans="1:15" ht="13.7" customHeight="1" x14ac:dyDescent="0.15">
      <c r="A67" s="145"/>
      <c r="B67" s="146"/>
      <c r="C67" s="139"/>
      <c r="D67" s="139"/>
      <c r="E67" s="139"/>
      <c r="F67" s="139"/>
      <c r="G67" s="139"/>
      <c r="H67" s="139"/>
      <c r="I67" s="146"/>
      <c r="J67" s="146"/>
      <c r="K67" s="146"/>
      <c r="L67" s="11" t="s">
        <v>32</v>
      </c>
      <c r="M67" s="17">
        <v>0</v>
      </c>
      <c r="N67" s="116">
        <f>L66*M67</f>
        <v>0</v>
      </c>
      <c r="O67" s="116"/>
    </row>
    <row r="68" spans="1:15" ht="13.7" customHeight="1" x14ac:dyDescent="0.15">
      <c r="A68" s="145"/>
      <c r="B68" s="146"/>
      <c r="C68" s="139"/>
      <c r="D68" s="139"/>
      <c r="E68" s="139"/>
      <c r="F68" s="139"/>
      <c r="G68" s="139"/>
      <c r="H68" s="139"/>
      <c r="I68" s="146"/>
      <c r="J68" s="146"/>
      <c r="K68" s="146"/>
      <c r="L68" s="11" t="s">
        <v>33</v>
      </c>
      <c r="M68" s="17">
        <v>0</v>
      </c>
      <c r="N68" s="116">
        <f>L66*M68</f>
        <v>0</v>
      </c>
      <c r="O68" s="116"/>
    </row>
    <row r="69" spans="1:15" ht="13.7" customHeight="1" x14ac:dyDescent="0.15">
      <c r="A69" s="145"/>
      <c r="B69" s="146"/>
      <c r="C69" s="139"/>
      <c r="D69" s="139"/>
      <c r="E69" s="139"/>
      <c r="F69" s="139"/>
      <c r="G69" s="139"/>
      <c r="H69" s="139"/>
      <c r="I69" s="146"/>
      <c r="J69" s="146"/>
      <c r="K69" s="146"/>
      <c r="L69" s="11" t="s">
        <v>34</v>
      </c>
      <c r="M69" s="17">
        <v>0</v>
      </c>
      <c r="N69" s="116">
        <f>L66*M69</f>
        <v>0</v>
      </c>
      <c r="O69" s="116"/>
    </row>
    <row r="70" spans="1:15" ht="13.7" customHeight="1" x14ac:dyDescent="0.15">
      <c r="A70" s="145"/>
      <c r="B70" s="146"/>
      <c r="C70" s="139"/>
      <c r="D70" s="139"/>
      <c r="E70" s="139"/>
      <c r="F70" s="139"/>
      <c r="G70" s="139"/>
      <c r="H70" s="139"/>
      <c r="I70" s="146"/>
      <c r="J70" s="146"/>
      <c r="K70" s="146"/>
      <c r="L70" s="11" t="s">
        <v>35</v>
      </c>
      <c r="M70" s="17">
        <v>0</v>
      </c>
      <c r="N70" s="116">
        <f>L66*M70</f>
        <v>0</v>
      </c>
      <c r="O70" s="116"/>
    </row>
    <row r="71" spans="1:15" ht="13.7" customHeight="1" x14ac:dyDescent="0.15">
      <c r="A71" s="145" t="s">
        <v>90</v>
      </c>
      <c r="B71" s="146" t="s">
        <v>49</v>
      </c>
      <c r="C71" s="139" t="s">
        <v>50</v>
      </c>
      <c r="D71" s="139"/>
      <c r="E71" s="139"/>
      <c r="F71" s="139"/>
      <c r="G71" s="139"/>
      <c r="H71" s="139"/>
      <c r="I71" s="146" t="s">
        <v>31</v>
      </c>
      <c r="J71" s="146"/>
      <c r="K71" s="146"/>
      <c r="L71" s="16">
        <v>32.36</v>
      </c>
      <c r="M71" s="35">
        <f>SUM(M72:M75)</f>
        <v>0</v>
      </c>
      <c r="N71" s="117">
        <f>L71*M71</f>
        <v>0</v>
      </c>
      <c r="O71" s="117"/>
    </row>
    <row r="72" spans="1:15" ht="13.7" customHeight="1" x14ac:dyDescent="0.15">
      <c r="A72" s="145"/>
      <c r="B72" s="146"/>
      <c r="C72" s="139"/>
      <c r="D72" s="139"/>
      <c r="E72" s="139"/>
      <c r="F72" s="139"/>
      <c r="G72" s="139"/>
      <c r="H72" s="139"/>
      <c r="I72" s="146"/>
      <c r="J72" s="146"/>
      <c r="K72" s="146"/>
      <c r="L72" s="11" t="s">
        <v>32</v>
      </c>
      <c r="M72" s="17">
        <v>0</v>
      </c>
      <c r="N72" s="116">
        <f>L71*M72</f>
        <v>0</v>
      </c>
      <c r="O72" s="116"/>
    </row>
    <row r="73" spans="1:15" ht="13.7" customHeight="1" x14ac:dyDescent="0.15">
      <c r="A73" s="145"/>
      <c r="B73" s="146"/>
      <c r="C73" s="139"/>
      <c r="D73" s="139"/>
      <c r="E73" s="139"/>
      <c r="F73" s="139"/>
      <c r="G73" s="139"/>
      <c r="H73" s="139"/>
      <c r="I73" s="146"/>
      <c r="J73" s="146"/>
      <c r="K73" s="146"/>
      <c r="L73" s="11" t="s">
        <v>33</v>
      </c>
      <c r="M73" s="17">
        <v>0</v>
      </c>
      <c r="N73" s="116">
        <f>L71*M73</f>
        <v>0</v>
      </c>
      <c r="O73" s="116"/>
    </row>
    <row r="74" spans="1:15" ht="13.7" customHeight="1" x14ac:dyDescent="0.15">
      <c r="A74" s="145"/>
      <c r="B74" s="146"/>
      <c r="C74" s="139"/>
      <c r="D74" s="139"/>
      <c r="E74" s="139"/>
      <c r="F74" s="139"/>
      <c r="G74" s="139"/>
      <c r="H74" s="139"/>
      <c r="I74" s="146"/>
      <c r="J74" s="146"/>
      <c r="K74" s="146"/>
      <c r="L74" s="11" t="s">
        <v>34</v>
      </c>
      <c r="M74" s="17">
        <v>0</v>
      </c>
      <c r="N74" s="116">
        <f>L71*M74</f>
        <v>0</v>
      </c>
      <c r="O74" s="116"/>
    </row>
    <row r="75" spans="1:15" ht="13.7" customHeight="1" x14ac:dyDescent="0.15">
      <c r="A75" s="145"/>
      <c r="B75" s="146"/>
      <c r="C75" s="139"/>
      <c r="D75" s="139"/>
      <c r="E75" s="139"/>
      <c r="F75" s="139"/>
      <c r="G75" s="139"/>
      <c r="H75" s="139"/>
      <c r="I75" s="146"/>
      <c r="J75" s="146"/>
      <c r="K75" s="146"/>
      <c r="L75" s="11" t="s">
        <v>35</v>
      </c>
      <c r="M75" s="17">
        <v>0</v>
      </c>
      <c r="N75" s="116">
        <f>L71*M75</f>
        <v>0</v>
      </c>
      <c r="O75" s="116"/>
    </row>
    <row r="76" spans="1:15" ht="13.7" customHeight="1" x14ac:dyDescent="0.15">
      <c r="A76" s="145" t="s">
        <v>91</v>
      </c>
      <c r="B76" s="146" t="s">
        <v>156</v>
      </c>
      <c r="C76" s="139" t="s">
        <v>157</v>
      </c>
      <c r="D76" s="139"/>
      <c r="E76" s="139"/>
      <c r="F76" s="139"/>
      <c r="G76" s="139"/>
      <c r="H76" s="139"/>
      <c r="I76" s="146" t="s">
        <v>40</v>
      </c>
      <c r="J76" s="146"/>
      <c r="K76" s="146"/>
      <c r="L76" s="16">
        <v>23.12</v>
      </c>
      <c r="M76" s="35">
        <f>SUM(M77:M80)</f>
        <v>0</v>
      </c>
      <c r="N76" s="117">
        <f>L76*M76</f>
        <v>0</v>
      </c>
      <c r="O76" s="117"/>
    </row>
    <row r="77" spans="1:15" ht="13.7" customHeight="1" x14ac:dyDescent="0.15">
      <c r="A77" s="145"/>
      <c r="B77" s="146"/>
      <c r="C77" s="139"/>
      <c r="D77" s="139"/>
      <c r="E77" s="139"/>
      <c r="F77" s="139"/>
      <c r="G77" s="139"/>
      <c r="H77" s="139"/>
      <c r="I77" s="146"/>
      <c r="J77" s="146"/>
      <c r="K77" s="146"/>
      <c r="L77" s="11" t="s">
        <v>32</v>
      </c>
      <c r="M77" s="17">
        <v>0</v>
      </c>
      <c r="N77" s="116">
        <f>L76*M77</f>
        <v>0</v>
      </c>
      <c r="O77" s="116"/>
    </row>
    <row r="78" spans="1:15" ht="13.7" customHeight="1" x14ac:dyDescent="0.15">
      <c r="A78" s="145"/>
      <c r="B78" s="146"/>
      <c r="C78" s="139"/>
      <c r="D78" s="139"/>
      <c r="E78" s="139"/>
      <c r="F78" s="139"/>
      <c r="G78" s="139"/>
      <c r="H78" s="139"/>
      <c r="I78" s="146"/>
      <c r="J78" s="146"/>
      <c r="K78" s="146"/>
      <c r="L78" s="11" t="s">
        <v>33</v>
      </c>
      <c r="M78" s="17">
        <v>0</v>
      </c>
      <c r="N78" s="116">
        <f>L76*M78</f>
        <v>0</v>
      </c>
      <c r="O78" s="116"/>
    </row>
    <row r="79" spans="1:15" ht="13.7" customHeight="1" x14ac:dyDescent="0.15">
      <c r="A79" s="145"/>
      <c r="B79" s="146"/>
      <c r="C79" s="139"/>
      <c r="D79" s="139"/>
      <c r="E79" s="139"/>
      <c r="F79" s="139"/>
      <c r="G79" s="139"/>
      <c r="H79" s="139"/>
      <c r="I79" s="146"/>
      <c r="J79" s="146"/>
      <c r="K79" s="146"/>
      <c r="L79" s="11" t="s">
        <v>34</v>
      </c>
      <c r="M79" s="17">
        <v>0</v>
      </c>
      <c r="N79" s="116">
        <f>L76*M79</f>
        <v>0</v>
      </c>
      <c r="O79" s="116"/>
    </row>
    <row r="80" spans="1:15" ht="13.7" customHeight="1" x14ac:dyDescent="0.15">
      <c r="A80" s="145"/>
      <c r="B80" s="146"/>
      <c r="C80" s="139"/>
      <c r="D80" s="139"/>
      <c r="E80" s="139"/>
      <c r="F80" s="139"/>
      <c r="G80" s="139"/>
      <c r="H80" s="139"/>
      <c r="I80" s="146"/>
      <c r="J80" s="146"/>
      <c r="K80" s="146"/>
      <c r="L80" s="11" t="s">
        <v>35</v>
      </c>
      <c r="M80" s="17">
        <v>0</v>
      </c>
      <c r="N80" s="116">
        <f>L76*M80</f>
        <v>0</v>
      </c>
      <c r="O80" s="116"/>
    </row>
    <row r="81" spans="1:15" ht="13.7" customHeight="1" x14ac:dyDescent="0.15">
      <c r="A81" s="145" t="s">
        <v>92</v>
      </c>
      <c r="B81" s="146" t="s">
        <v>54</v>
      </c>
      <c r="C81" s="139" t="s">
        <v>55</v>
      </c>
      <c r="D81" s="139"/>
      <c r="E81" s="139"/>
      <c r="F81" s="139"/>
      <c r="G81" s="139"/>
      <c r="H81" s="139"/>
      <c r="I81" s="146" t="s">
        <v>56</v>
      </c>
      <c r="J81" s="146"/>
      <c r="K81" s="146"/>
      <c r="L81" s="16">
        <v>1</v>
      </c>
      <c r="M81" s="35">
        <f>SUM(M82:M85)</f>
        <v>0</v>
      </c>
      <c r="N81" s="117">
        <f>L81*M81</f>
        <v>0</v>
      </c>
      <c r="O81" s="117"/>
    </row>
    <row r="82" spans="1:15" ht="13.7" customHeight="1" x14ac:dyDescent="0.15">
      <c r="A82" s="145"/>
      <c r="B82" s="146"/>
      <c r="C82" s="139"/>
      <c r="D82" s="139"/>
      <c r="E82" s="139"/>
      <c r="F82" s="139"/>
      <c r="G82" s="139"/>
      <c r="H82" s="139"/>
      <c r="I82" s="146"/>
      <c r="J82" s="146"/>
      <c r="K82" s="146"/>
      <c r="L82" s="11" t="s">
        <v>32</v>
      </c>
      <c r="M82" s="17">
        <v>0</v>
      </c>
      <c r="N82" s="116">
        <f>L81*M82</f>
        <v>0</v>
      </c>
      <c r="O82" s="116"/>
    </row>
    <row r="83" spans="1:15" ht="13.7" customHeight="1" x14ac:dyDescent="0.15">
      <c r="A83" s="145"/>
      <c r="B83" s="146"/>
      <c r="C83" s="139"/>
      <c r="D83" s="139"/>
      <c r="E83" s="139"/>
      <c r="F83" s="139"/>
      <c r="G83" s="139"/>
      <c r="H83" s="139"/>
      <c r="I83" s="146"/>
      <c r="J83" s="146"/>
      <c r="K83" s="146"/>
      <c r="L83" s="11" t="s">
        <v>33</v>
      </c>
      <c r="M83" s="17">
        <v>0</v>
      </c>
      <c r="N83" s="116">
        <f>L81*M83</f>
        <v>0</v>
      </c>
      <c r="O83" s="116"/>
    </row>
    <row r="84" spans="1:15" ht="13.7" customHeight="1" x14ac:dyDescent="0.15">
      <c r="A84" s="145"/>
      <c r="B84" s="146"/>
      <c r="C84" s="139"/>
      <c r="D84" s="139"/>
      <c r="E84" s="139"/>
      <c r="F84" s="139"/>
      <c r="G84" s="139"/>
      <c r="H84" s="139"/>
      <c r="I84" s="146"/>
      <c r="J84" s="146"/>
      <c r="K84" s="146"/>
      <c r="L84" s="11" t="s">
        <v>34</v>
      </c>
      <c r="M84" s="17">
        <v>0</v>
      </c>
      <c r="N84" s="116">
        <f>L81*M84</f>
        <v>0</v>
      </c>
      <c r="O84" s="116"/>
    </row>
    <row r="85" spans="1:15" ht="13.7" customHeight="1" x14ac:dyDescent="0.15">
      <c r="A85" s="145"/>
      <c r="B85" s="146"/>
      <c r="C85" s="139"/>
      <c r="D85" s="139"/>
      <c r="E85" s="139"/>
      <c r="F85" s="139"/>
      <c r="G85" s="139"/>
      <c r="H85" s="139"/>
      <c r="I85" s="146"/>
      <c r="J85" s="146"/>
      <c r="K85" s="146"/>
      <c r="L85" s="11" t="s">
        <v>35</v>
      </c>
      <c r="M85" s="17">
        <v>0</v>
      </c>
      <c r="N85" s="116">
        <f>L81*M85</f>
        <v>0</v>
      </c>
      <c r="O85" s="116"/>
    </row>
    <row r="86" spans="1:15" ht="13.7" customHeight="1" x14ac:dyDescent="0.15">
      <c r="A86" s="145" t="s">
        <v>158</v>
      </c>
      <c r="B86" s="146" t="s">
        <v>211</v>
      </c>
      <c r="C86" s="139" t="s">
        <v>212</v>
      </c>
      <c r="D86" s="139"/>
      <c r="E86" s="139"/>
      <c r="F86" s="139"/>
      <c r="G86" s="139"/>
      <c r="H86" s="139"/>
      <c r="I86" s="146" t="s">
        <v>56</v>
      </c>
      <c r="J86" s="146"/>
      <c r="K86" s="146"/>
      <c r="L86" s="16">
        <v>2</v>
      </c>
      <c r="M86" s="35">
        <f>SUM(M87:M90)</f>
        <v>0</v>
      </c>
      <c r="N86" s="117">
        <f>L86*M86</f>
        <v>0</v>
      </c>
      <c r="O86" s="117"/>
    </row>
    <row r="87" spans="1:15" ht="13.7" customHeight="1" x14ac:dyDescent="0.15">
      <c r="A87" s="145"/>
      <c r="B87" s="146"/>
      <c r="C87" s="139"/>
      <c r="D87" s="139"/>
      <c r="E87" s="139"/>
      <c r="F87" s="139"/>
      <c r="G87" s="139"/>
      <c r="H87" s="139"/>
      <c r="I87" s="146"/>
      <c r="J87" s="146"/>
      <c r="K87" s="146"/>
      <c r="L87" s="11" t="s">
        <v>32</v>
      </c>
      <c r="M87" s="17">
        <v>0</v>
      </c>
      <c r="N87" s="116">
        <f>L86*M87</f>
        <v>0</v>
      </c>
      <c r="O87" s="116"/>
    </row>
    <row r="88" spans="1:15" ht="13.7" customHeight="1" x14ac:dyDescent="0.15">
      <c r="A88" s="145"/>
      <c r="B88" s="146"/>
      <c r="C88" s="139"/>
      <c r="D88" s="139"/>
      <c r="E88" s="139"/>
      <c r="F88" s="139"/>
      <c r="G88" s="139"/>
      <c r="H88" s="139"/>
      <c r="I88" s="146"/>
      <c r="J88" s="146"/>
      <c r="K88" s="146"/>
      <c r="L88" s="11" t="s">
        <v>33</v>
      </c>
      <c r="M88" s="85">
        <v>0</v>
      </c>
      <c r="N88" s="116">
        <f>L86*M88</f>
        <v>0</v>
      </c>
      <c r="O88" s="116"/>
    </row>
    <row r="89" spans="1:15" ht="13.7" customHeight="1" x14ac:dyDescent="0.15">
      <c r="A89" s="145"/>
      <c r="B89" s="146"/>
      <c r="C89" s="139"/>
      <c r="D89" s="139"/>
      <c r="E89" s="139"/>
      <c r="F89" s="139"/>
      <c r="G89" s="139"/>
      <c r="H89" s="139"/>
      <c r="I89" s="146"/>
      <c r="J89" s="146"/>
      <c r="K89" s="146"/>
      <c r="L89" s="11" t="s">
        <v>34</v>
      </c>
      <c r="M89" s="17">
        <v>0</v>
      </c>
      <c r="N89" s="116">
        <f>L86*M89</f>
        <v>0</v>
      </c>
      <c r="O89" s="116"/>
    </row>
    <row r="90" spans="1:15" ht="13.7" customHeight="1" x14ac:dyDescent="0.15">
      <c r="A90" s="145"/>
      <c r="B90" s="146"/>
      <c r="C90" s="139"/>
      <c r="D90" s="139"/>
      <c r="E90" s="139"/>
      <c r="F90" s="139"/>
      <c r="G90" s="139"/>
      <c r="H90" s="139"/>
      <c r="I90" s="146"/>
      <c r="J90" s="146"/>
      <c r="K90" s="146"/>
      <c r="L90" s="11" t="s">
        <v>35</v>
      </c>
      <c r="M90" s="17">
        <v>0</v>
      </c>
      <c r="N90" s="116">
        <f>L86*M90</f>
        <v>0</v>
      </c>
      <c r="O90" s="116"/>
    </row>
    <row r="91" spans="1:15" ht="13.7" customHeight="1" x14ac:dyDescent="0.15">
      <c r="A91" s="145" t="s">
        <v>159</v>
      </c>
      <c r="B91" s="146" t="s">
        <v>58</v>
      </c>
      <c r="C91" s="139" t="s">
        <v>59</v>
      </c>
      <c r="D91" s="139"/>
      <c r="E91" s="139"/>
      <c r="F91" s="139"/>
      <c r="G91" s="139"/>
      <c r="H91" s="139"/>
      <c r="I91" s="146" t="s">
        <v>60</v>
      </c>
      <c r="J91" s="146"/>
      <c r="K91" s="146"/>
      <c r="L91" s="16">
        <v>2</v>
      </c>
      <c r="M91" s="35">
        <f>SUM(M92:M95)</f>
        <v>0</v>
      </c>
      <c r="N91" s="117">
        <f>L91*M91</f>
        <v>0</v>
      </c>
      <c r="O91" s="117"/>
    </row>
    <row r="92" spans="1:15" ht="13.7" customHeight="1" x14ac:dyDescent="0.15">
      <c r="A92" s="145"/>
      <c r="B92" s="146"/>
      <c r="C92" s="139"/>
      <c r="D92" s="139"/>
      <c r="E92" s="139"/>
      <c r="F92" s="139"/>
      <c r="G92" s="139"/>
      <c r="H92" s="139"/>
      <c r="I92" s="146"/>
      <c r="J92" s="146"/>
      <c r="K92" s="146"/>
      <c r="L92" s="11" t="s">
        <v>32</v>
      </c>
      <c r="M92" s="17">
        <v>0</v>
      </c>
      <c r="N92" s="116">
        <f>L91*M92</f>
        <v>0</v>
      </c>
      <c r="O92" s="116"/>
    </row>
    <row r="93" spans="1:15" ht="13.7" customHeight="1" x14ac:dyDescent="0.15">
      <c r="A93" s="145"/>
      <c r="B93" s="146"/>
      <c r="C93" s="139"/>
      <c r="D93" s="139"/>
      <c r="E93" s="139"/>
      <c r="F93" s="139"/>
      <c r="G93" s="139"/>
      <c r="H93" s="139"/>
      <c r="I93" s="146"/>
      <c r="J93" s="146"/>
      <c r="K93" s="146"/>
      <c r="L93" s="11" t="s">
        <v>33</v>
      </c>
      <c r="M93" s="17">
        <v>0</v>
      </c>
      <c r="N93" s="116">
        <f>L91*M93</f>
        <v>0</v>
      </c>
      <c r="O93" s="116"/>
    </row>
    <row r="94" spans="1:15" ht="13.7" customHeight="1" x14ac:dyDescent="0.15">
      <c r="A94" s="145"/>
      <c r="B94" s="146"/>
      <c r="C94" s="139"/>
      <c r="D94" s="139"/>
      <c r="E94" s="139"/>
      <c r="F94" s="139"/>
      <c r="G94" s="139"/>
      <c r="H94" s="139"/>
      <c r="I94" s="146"/>
      <c r="J94" s="146"/>
      <c r="K94" s="146"/>
      <c r="L94" s="11" t="s">
        <v>34</v>
      </c>
      <c r="M94" s="17">
        <v>0</v>
      </c>
      <c r="N94" s="116">
        <f>L91*M94</f>
        <v>0</v>
      </c>
      <c r="O94" s="116"/>
    </row>
    <row r="95" spans="1:15" ht="13.7" customHeight="1" x14ac:dyDescent="0.15">
      <c r="A95" s="145"/>
      <c r="B95" s="146"/>
      <c r="C95" s="139"/>
      <c r="D95" s="139"/>
      <c r="E95" s="139"/>
      <c r="F95" s="139"/>
      <c r="G95" s="139"/>
      <c r="H95" s="139"/>
      <c r="I95" s="146"/>
      <c r="J95" s="146"/>
      <c r="K95" s="146"/>
      <c r="L95" s="11" t="s">
        <v>35</v>
      </c>
      <c r="M95" s="17">
        <v>0</v>
      </c>
      <c r="N95" s="116">
        <f>L91*M95</f>
        <v>0</v>
      </c>
      <c r="O95" s="116"/>
    </row>
    <row r="96" spans="1:15" ht="13.7" customHeight="1" x14ac:dyDescent="0.15">
      <c r="A96" s="145" t="s">
        <v>160</v>
      </c>
      <c r="B96" s="146" t="s">
        <v>62</v>
      </c>
      <c r="C96" s="139" t="s">
        <v>63</v>
      </c>
      <c r="D96" s="139"/>
      <c r="E96" s="139"/>
      <c r="F96" s="139"/>
      <c r="G96" s="139"/>
      <c r="H96" s="139"/>
      <c r="I96" s="146" t="s">
        <v>60</v>
      </c>
      <c r="J96" s="146"/>
      <c r="K96" s="146"/>
      <c r="L96" s="16">
        <v>1</v>
      </c>
      <c r="M96" s="35">
        <f>SUM(M97:M100)</f>
        <v>0</v>
      </c>
      <c r="N96" s="117">
        <f>L96*M96</f>
        <v>0</v>
      </c>
      <c r="O96" s="117"/>
    </row>
    <row r="97" spans="1:15" ht="13.7" customHeight="1" x14ac:dyDescent="0.15">
      <c r="A97" s="145"/>
      <c r="B97" s="146"/>
      <c r="C97" s="139"/>
      <c r="D97" s="139"/>
      <c r="E97" s="139"/>
      <c r="F97" s="139"/>
      <c r="G97" s="139"/>
      <c r="H97" s="139"/>
      <c r="I97" s="146"/>
      <c r="J97" s="146"/>
      <c r="K97" s="146"/>
      <c r="L97" s="11" t="s">
        <v>32</v>
      </c>
      <c r="M97" s="17">
        <v>0</v>
      </c>
      <c r="N97" s="116">
        <f>L96*M97</f>
        <v>0</v>
      </c>
      <c r="O97" s="116"/>
    </row>
    <row r="98" spans="1:15" ht="13.7" customHeight="1" x14ac:dyDescent="0.15">
      <c r="A98" s="145"/>
      <c r="B98" s="146"/>
      <c r="C98" s="139"/>
      <c r="D98" s="139"/>
      <c r="E98" s="139"/>
      <c r="F98" s="139"/>
      <c r="G98" s="139"/>
      <c r="H98" s="139"/>
      <c r="I98" s="146"/>
      <c r="J98" s="146"/>
      <c r="K98" s="146"/>
      <c r="L98" s="11" t="s">
        <v>33</v>
      </c>
      <c r="M98" s="17">
        <v>0</v>
      </c>
      <c r="N98" s="116">
        <f>L96*M98</f>
        <v>0</v>
      </c>
      <c r="O98" s="116"/>
    </row>
    <row r="99" spans="1:15" ht="13.7" customHeight="1" x14ac:dyDescent="0.15">
      <c r="A99" s="145"/>
      <c r="B99" s="146"/>
      <c r="C99" s="139"/>
      <c r="D99" s="139"/>
      <c r="E99" s="139"/>
      <c r="F99" s="139"/>
      <c r="G99" s="139"/>
      <c r="H99" s="139"/>
      <c r="I99" s="146"/>
      <c r="J99" s="146"/>
      <c r="K99" s="146"/>
      <c r="L99" s="11" t="s">
        <v>34</v>
      </c>
      <c r="M99" s="17">
        <v>0</v>
      </c>
      <c r="N99" s="116">
        <f>L96*M99</f>
        <v>0</v>
      </c>
      <c r="O99" s="116"/>
    </row>
    <row r="100" spans="1:15" ht="13.7" customHeight="1" x14ac:dyDescent="0.15">
      <c r="A100" s="145"/>
      <c r="B100" s="146"/>
      <c r="C100" s="139"/>
      <c r="D100" s="139"/>
      <c r="E100" s="139"/>
      <c r="F100" s="139"/>
      <c r="G100" s="139"/>
      <c r="H100" s="139"/>
      <c r="I100" s="146"/>
      <c r="J100" s="146"/>
      <c r="K100" s="146"/>
      <c r="L100" s="11" t="s">
        <v>35</v>
      </c>
      <c r="M100" s="17">
        <v>0</v>
      </c>
      <c r="N100" s="116">
        <f>L96*M100</f>
        <v>0</v>
      </c>
      <c r="O100" s="116"/>
    </row>
    <row r="101" spans="1:15" ht="13.7" customHeight="1" x14ac:dyDescent="0.15">
      <c r="A101" s="145" t="s">
        <v>213</v>
      </c>
      <c r="B101" s="146" t="s">
        <v>93</v>
      </c>
      <c r="C101" s="139" t="s">
        <v>94</v>
      </c>
      <c r="D101" s="139"/>
      <c r="E101" s="139"/>
      <c r="F101" s="139"/>
      <c r="G101" s="139"/>
      <c r="H101" s="139"/>
      <c r="I101" s="146" t="s">
        <v>60</v>
      </c>
      <c r="J101" s="146"/>
      <c r="K101" s="146"/>
      <c r="L101" s="16">
        <v>1</v>
      </c>
      <c r="M101" s="35">
        <f>SUM(M102:M105)</f>
        <v>0</v>
      </c>
      <c r="N101" s="117">
        <f>L101*M101</f>
        <v>0</v>
      </c>
      <c r="O101" s="117"/>
    </row>
    <row r="102" spans="1:15" ht="13.7" customHeight="1" x14ac:dyDescent="0.15">
      <c r="A102" s="145"/>
      <c r="B102" s="146"/>
      <c r="C102" s="139"/>
      <c r="D102" s="139"/>
      <c r="E102" s="139"/>
      <c r="F102" s="139"/>
      <c r="G102" s="139"/>
      <c r="H102" s="139"/>
      <c r="I102" s="146"/>
      <c r="J102" s="146"/>
      <c r="K102" s="146"/>
      <c r="L102" s="11" t="s">
        <v>32</v>
      </c>
      <c r="M102" s="17">
        <v>0</v>
      </c>
      <c r="N102" s="116">
        <f>L101*M102</f>
        <v>0</v>
      </c>
      <c r="O102" s="116"/>
    </row>
    <row r="103" spans="1:15" ht="13.7" customHeight="1" x14ac:dyDescent="0.15">
      <c r="A103" s="145"/>
      <c r="B103" s="146"/>
      <c r="C103" s="139"/>
      <c r="D103" s="139"/>
      <c r="E103" s="139"/>
      <c r="F103" s="139"/>
      <c r="G103" s="139"/>
      <c r="H103" s="139"/>
      <c r="I103" s="146"/>
      <c r="J103" s="146"/>
      <c r="K103" s="146"/>
      <c r="L103" s="11" t="s">
        <v>33</v>
      </c>
      <c r="M103" s="17">
        <v>0</v>
      </c>
      <c r="N103" s="116">
        <f>L101*M103</f>
        <v>0</v>
      </c>
      <c r="O103" s="116"/>
    </row>
    <row r="104" spans="1:15" ht="13.7" customHeight="1" x14ac:dyDescent="0.15">
      <c r="A104" s="145"/>
      <c r="B104" s="146"/>
      <c r="C104" s="139"/>
      <c r="D104" s="139"/>
      <c r="E104" s="139"/>
      <c r="F104" s="139"/>
      <c r="G104" s="139"/>
      <c r="H104" s="139"/>
      <c r="I104" s="146"/>
      <c r="J104" s="146"/>
      <c r="K104" s="146"/>
      <c r="L104" s="11" t="s">
        <v>34</v>
      </c>
      <c r="M104" s="17">
        <v>0</v>
      </c>
      <c r="N104" s="116">
        <f>L101*M104</f>
        <v>0</v>
      </c>
      <c r="O104" s="116"/>
    </row>
    <row r="105" spans="1:15" ht="13.7" customHeight="1" x14ac:dyDescent="0.15">
      <c r="A105" s="145"/>
      <c r="B105" s="146"/>
      <c r="C105" s="139"/>
      <c r="D105" s="139"/>
      <c r="E105" s="139"/>
      <c r="F105" s="139"/>
      <c r="G105" s="139"/>
      <c r="H105" s="139"/>
      <c r="I105" s="146"/>
      <c r="J105" s="146"/>
      <c r="K105" s="146"/>
      <c r="L105" s="11" t="s">
        <v>35</v>
      </c>
      <c r="M105" s="17">
        <v>0</v>
      </c>
      <c r="N105" s="116">
        <f>L101*M105</f>
        <v>0</v>
      </c>
      <c r="O105" s="116"/>
    </row>
    <row r="106" spans="1:15" ht="13.7" customHeight="1" x14ac:dyDescent="0.15">
      <c r="A106" s="151" t="s">
        <v>64</v>
      </c>
      <c r="B106" s="151"/>
      <c r="C106" s="151"/>
      <c r="D106" s="151"/>
      <c r="E106" s="151"/>
      <c r="F106" s="151"/>
      <c r="G106" s="18" t="s">
        <v>65</v>
      </c>
      <c r="H106" s="151" t="s">
        <v>66</v>
      </c>
      <c r="I106" s="151"/>
      <c r="J106" s="151" t="s">
        <v>67</v>
      </c>
      <c r="K106" s="151"/>
      <c r="L106" s="151"/>
      <c r="M106" s="18" t="s">
        <v>68</v>
      </c>
      <c r="N106" s="151" t="s">
        <v>69</v>
      </c>
      <c r="O106" s="151"/>
    </row>
    <row r="107" spans="1:15" ht="13.7" customHeight="1" x14ac:dyDescent="0.15">
      <c r="A107" s="146" t="s">
        <v>70</v>
      </c>
      <c r="B107" s="146"/>
      <c r="C107" s="146"/>
      <c r="D107" s="146"/>
      <c r="E107" s="146"/>
      <c r="F107" s="146"/>
      <c r="G107" s="36">
        <f>N17+N22+N27+N32+N37+N42+N47+N57+N62+N67+N72+N77+N82+N87+N92+N97+N102</f>
        <v>0</v>
      </c>
      <c r="H107" s="116">
        <f>N18+N23+N28+N33+N38+N43+N48+N58+N63+N68+N73+N78+N83+N88+N93+N98+N103</f>
        <v>0</v>
      </c>
      <c r="I107" s="116"/>
      <c r="J107" s="116">
        <f>N19+N24+N29+N34+N39+N44+N49+N59+N64+N69+N74+N79+N84+N89+N94+N99+N104</f>
        <v>0</v>
      </c>
      <c r="K107" s="116"/>
      <c r="L107" s="116"/>
      <c r="M107" s="40">
        <f>N20+N25+N30+N35+N40+N45+N50+N60+N65+N70+N75+N80+N85+N90+N95+N100+N105</f>
        <v>0</v>
      </c>
      <c r="N107" s="117">
        <f>N16+N21+N26+N31+N36+N41+N46+N56+N61+N66+N71+N76+N81+N86+N91+N96+N101</f>
        <v>0</v>
      </c>
      <c r="O107" s="117"/>
    </row>
    <row r="108" spans="1:15" ht="7.7" customHeight="1" x14ac:dyDescent="0.15">
      <c r="A108" s="147" t="s">
        <v>2</v>
      </c>
      <c r="B108" s="147"/>
      <c r="C108" s="147"/>
      <c r="D108" s="147"/>
      <c r="E108" s="147"/>
      <c r="F108" s="147"/>
      <c r="G108" s="147"/>
      <c r="H108" s="147"/>
      <c r="I108" s="147"/>
      <c r="J108" s="147"/>
      <c r="K108" s="147"/>
      <c r="L108" s="147"/>
      <c r="M108" s="147"/>
      <c r="N108" s="147"/>
      <c r="O108" s="147"/>
    </row>
    <row r="109" spans="1:15" ht="11.85" customHeight="1" x14ac:dyDescent="0.15">
      <c r="A109" s="139" t="s">
        <v>0</v>
      </c>
      <c r="B109" s="139"/>
      <c r="C109" s="139"/>
      <c r="D109" s="139"/>
      <c r="E109" s="139"/>
      <c r="F109" s="139"/>
      <c r="G109" s="139" t="s">
        <v>0</v>
      </c>
      <c r="H109" s="139"/>
      <c r="I109" s="139"/>
      <c r="J109" s="139"/>
      <c r="K109" s="139" t="s">
        <v>0</v>
      </c>
      <c r="L109" s="139"/>
      <c r="M109" s="139"/>
      <c r="N109" s="139"/>
      <c r="O109" s="15" t="s">
        <v>134</v>
      </c>
    </row>
    <row r="110" spans="1:15" ht="0.6" customHeight="1" x14ac:dyDescent="0.15">
      <c r="A110" s="140" t="s">
        <v>2</v>
      </c>
      <c r="B110" s="140"/>
      <c r="C110" s="140"/>
      <c r="D110" s="140"/>
      <c r="E110" s="140"/>
      <c r="F110" s="140"/>
      <c r="G110" s="140"/>
      <c r="H110" s="140"/>
      <c r="I110" s="140"/>
      <c r="J110" s="140"/>
      <c r="K110" s="140"/>
      <c r="L110" s="140"/>
      <c r="M110" s="140"/>
      <c r="N110" s="140"/>
      <c r="O110" s="140"/>
    </row>
    <row r="111" spans="1:15" ht="12.75" customHeight="1" x14ac:dyDescent="0.15">
      <c r="A111" s="148" t="s">
        <v>152</v>
      </c>
      <c r="B111" s="148"/>
      <c r="C111" s="148"/>
      <c r="D111" s="148"/>
      <c r="E111" s="148"/>
      <c r="F111" s="148"/>
      <c r="G111" s="148"/>
      <c r="H111" s="148"/>
      <c r="I111" s="148"/>
      <c r="J111" s="148"/>
      <c r="K111" s="148"/>
      <c r="L111" s="148"/>
      <c r="M111" s="148"/>
      <c r="N111" s="148"/>
      <c r="O111" s="148"/>
    </row>
    <row r="112" spans="1:15" ht="13.7" customHeight="1" x14ac:dyDescent="0.15">
      <c r="A112" s="19" t="s">
        <v>23</v>
      </c>
      <c r="B112" s="144" t="s">
        <v>24</v>
      </c>
      <c r="C112" s="144"/>
      <c r="D112" s="144"/>
      <c r="E112" s="144"/>
      <c r="F112" s="144"/>
      <c r="G112" s="144"/>
      <c r="H112" s="144"/>
      <c r="I112" s="144" t="s">
        <v>25</v>
      </c>
      <c r="J112" s="144"/>
      <c r="K112" s="144"/>
      <c r="L112" s="19" t="s">
        <v>26</v>
      </c>
      <c r="M112" s="19" t="s">
        <v>27</v>
      </c>
      <c r="N112" s="144" t="s">
        <v>28</v>
      </c>
      <c r="O112" s="144"/>
    </row>
    <row r="113" spans="1:15" ht="13.7" customHeight="1" x14ac:dyDescent="0.15">
      <c r="A113" s="146" t="s">
        <v>70</v>
      </c>
      <c r="B113" s="146"/>
      <c r="C113" s="146"/>
      <c r="D113" s="146"/>
      <c r="E113" s="146"/>
      <c r="F113" s="146"/>
      <c r="G113" s="36">
        <f>G107</f>
        <v>0</v>
      </c>
      <c r="H113" s="116">
        <f>H107</f>
        <v>0</v>
      </c>
      <c r="I113" s="116"/>
      <c r="J113" s="116">
        <f>J107</f>
        <v>0</v>
      </c>
      <c r="K113" s="116"/>
      <c r="L113" s="116"/>
      <c r="M113" s="40">
        <f>M107</f>
        <v>0</v>
      </c>
      <c r="N113" s="117">
        <f>N107</f>
        <v>0</v>
      </c>
      <c r="O113" s="117"/>
    </row>
    <row r="114" spans="1:15" ht="12.75" customHeight="1" x14ac:dyDescent="0.15">
      <c r="A114" s="146" t="s">
        <v>71</v>
      </c>
      <c r="B114" s="146"/>
      <c r="C114" s="146"/>
      <c r="D114" s="146"/>
      <c r="E114" s="146"/>
      <c r="F114" s="146"/>
      <c r="G114" s="146"/>
      <c r="H114" s="146"/>
      <c r="I114" s="146"/>
      <c r="J114" s="146"/>
      <c r="K114" s="146"/>
      <c r="L114" s="146"/>
      <c r="M114" s="146"/>
      <c r="N114" s="146"/>
      <c r="O114" s="146"/>
    </row>
    <row r="115" spans="1:15" ht="35.450000000000003" customHeight="1" x14ac:dyDescent="0.15">
      <c r="A115" s="139" t="s">
        <v>72</v>
      </c>
      <c r="B115" s="139"/>
      <c r="C115" s="139"/>
      <c r="D115" s="150">
        <v>2.2499999999999999E-2</v>
      </c>
      <c r="E115" s="150"/>
      <c r="F115" s="150"/>
      <c r="G115" s="38">
        <v>0</v>
      </c>
      <c r="H115" s="109">
        <f>D115*H113</f>
        <v>0</v>
      </c>
      <c r="I115" s="109"/>
      <c r="J115" s="109">
        <v>0</v>
      </c>
      <c r="K115" s="109"/>
      <c r="L115" s="109"/>
      <c r="M115" s="38">
        <v>0</v>
      </c>
      <c r="N115" s="109">
        <f>H115</f>
        <v>0</v>
      </c>
      <c r="O115" s="109"/>
    </row>
    <row r="116" spans="1:15" ht="24.2" customHeight="1" x14ac:dyDescent="0.15">
      <c r="A116" s="152" t="s">
        <v>73</v>
      </c>
      <c r="B116" s="152"/>
      <c r="C116" s="152"/>
      <c r="D116" s="152"/>
      <c r="E116" s="152"/>
      <c r="F116" s="152"/>
      <c r="G116" s="37">
        <f>G113+G115</f>
        <v>0</v>
      </c>
      <c r="H116" s="98">
        <f>H113+H115</f>
        <v>0</v>
      </c>
      <c r="I116" s="98"/>
      <c r="J116" s="98">
        <f>J113+J115</f>
        <v>0</v>
      </c>
      <c r="K116" s="98"/>
      <c r="L116" s="98"/>
      <c r="M116" s="37">
        <f>M113+M115</f>
        <v>0</v>
      </c>
      <c r="N116" s="98">
        <f>N113+N115</f>
        <v>0</v>
      </c>
      <c r="O116" s="98"/>
    </row>
    <row r="117" spans="1:15" ht="12.75" customHeight="1" x14ac:dyDescent="0.15">
      <c r="A117" s="139" t="s">
        <v>74</v>
      </c>
      <c r="B117" s="139"/>
      <c r="C117" s="139"/>
      <c r="D117" s="153">
        <v>0.1</v>
      </c>
      <c r="E117" s="153"/>
      <c r="F117" s="153"/>
      <c r="G117" s="38">
        <f>D117*G116</f>
        <v>0</v>
      </c>
      <c r="H117" s="109">
        <f>D117*H116</f>
        <v>0</v>
      </c>
      <c r="I117" s="109">
        <f t="shared" ref="I117:L117" si="0">F117*I116</f>
        <v>0</v>
      </c>
      <c r="J117" s="109">
        <f>D117*J116</f>
        <v>0</v>
      </c>
      <c r="K117" s="109">
        <f t="shared" si="0"/>
        <v>0</v>
      </c>
      <c r="L117" s="109">
        <f t="shared" si="0"/>
        <v>0</v>
      </c>
      <c r="M117" s="38">
        <f>D117*M116</f>
        <v>0</v>
      </c>
      <c r="N117" s="109">
        <f>D117*N116</f>
        <v>0</v>
      </c>
      <c r="O117" s="109"/>
    </row>
    <row r="118" spans="1:15" ht="24.2" customHeight="1" x14ac:dyDescent="0.15">
      <c r="A118" s="152" t="s">
        <v>75</v>
      </c>
      <c r="B118" s="152"/>
      <c r="C118" s="152"/>
      <c r="D118" s="152"/>
      <c r="E118" s="152"/>
      <c r="F118" s="152"/>
      <c r="G118" s="37">
        <f>G116+G117</f>
        <v>0</v>
      </c>
      <c r="H118" s="98">
        <f>H116+H117</f>
        <v>0</v>
      </c>
      <c r="I118" s="98"/>
      <c r="J118" s="98">
        <f>J116+J117</f>
        <v>0</v>
      </c>
      <c r="K118" s="98"/>
      <c r="L118" s="98"/>
      <c r="M118" s="37">
        <f>M116+M117</f>
        <v>0</v>
      </c>
      <c r="N118" s="98">
        <f>N116+N117</f>
        <v>0</v>
      </c>
      <c r="O118" s="98"/>
    </row>
    <row r="119" spans="1:15" ht="12.75" customHeight="1" x14ac:dyDescent="0.15">
      <c r="A119" s="139" t="s">
        <v>76</v>
      </c>
      <c r="B119" s="139"/>
      <c r="C119" s="139"/>
      <c r="D119" s="153">
        <v>0.05</v>
      </c>
      <c r="E119" s="153"/>
      <c r="F119" s="153"/>
      <c r="G119" s="38">
        <f>D119*G118</f>
        <v>0</v>
      </c>
      <c r="H119" s="109">
        <f>D119*H118</f>
        <v>0</v>
      </c>
      <c r="I119" s="109"/>
      <c r="J119" s="109">
        <f>D119*J118</f>
        <v>0</v>
      </c>
      <c r="K119" s="109"/>
      <c r="L119" s="109"/>
      <c r="M119" s="38">
        <f>D119*M118</f>
        <v>0</v>
      </c>
      <c r="N119" s="109">
        <f>D119*N118</f>
        <v>0</v>
      </c>
      <c r="O119" s="109"/>
    </row>
    <row r="120" spans="1:15" ht="12.75" customHeight="1" x14ac:dyDescent="0.15">
      <c r="A120" s="152" t="s">
        <v>77</v>
      </c>
      <c r="B120" s="152"/>
      <c r="C120" s="152"/>
      <c r="D120" s="152"/>
      <c r="E120" s="152"/>
      <c r="F120" s="152"/>
      <c r="G120" s="37">
        <f>G118+G119</f>
        <v>0</v>
      </c>
      <c r="H120" s="98">
        <f>H118+H119</f>
        <v>0</v>
      </c>
      <c r="I120" s="98"/>
      <c r="J120" s="98">
        <f>J118+J119</f>
        <v>0</v>
      </c>
      <c r="K120" s="98"/>
      <c r="L120" s="98"/>
      <c r="M120" s="37">
        <f>M118+M119</f>
        <v>0</v>
      </c>
      <c r="N120" s="98">
        <f>N118+N119</f>
        <v>0</v>
      </c>
      <c r="O120" s="98"/>
    </row>
    <row r="121" spans="1:15" ht="13.7" customHeight="1" x14ac:dyDescent="0.15">
      <c r="A121" s="146" t="s">
        <v>78</v>
      </c>
      <c r="B121" s="146"/>
      <c r="C121" s="146"/>
      <c r="D121" s="146"/>
      <c r="E121" s="146"/>
      <c r="F121" s="146"/>
      <c r="G121" s="39" t="s">
        <v>2</v>
      </c>
      <c r="H121" s="97" t="s">
        <v>2</v>
      </c>
      <c r="I121" s="97"/>
      <c r="J121" s="97" t="s">
        <v>2</v>
      </c>
      <c r="K121" s="97"/>
      <c r="L121" s="97"/>
      <c r="M121" s="39" t="s">
        <v>2</v>
      </c>
      <c r="N121" s="98">
        <f>N120</f>
        <v>0</v>
      </c>
      <c r="O121" s="98"/>
    </row>
    <row r="122" spans="1:15" ht="13.7" customHeight="1" x14ac:dyDescent="0.15">
      <c r="A122" s="146" t="s">
        <v>79</v>
      </c>
      <c r="B122" s="146"/>
      <c r="C122" s="155">
        <v>0.19</v>
      </c>
      <c r="D122" s="155"/>
      <c r="E122" s="155"/>
      <c r="F122" s="155"/>
      <c r="G122" s="39" t="s">
        <v>2</v>
      </c>
      <c r="H122" s="97" t="s">
        <v>2</v>
      </c>
      <c r="I122" s="97"/>
      <c r="J122" s="97" t="s">
        <v>2</v>
      </c>
      <c r="K122" s="97"/>
      <c r="L122" s="97"/>
      <c r="M122" s="39" t="s">
        <v>2</v>
      </c>
      <c r="N122" s="98">
        <f>C122*N121</f>
        <v>0</v>
      </c>
      <c r="O122" s="98"/>
    </row>
    <row r="123" spans="1:15" ht="13.7" customHeight="1" x14ac:dyDescent="0.15">
      <c r="A123" s="146" t="s">
        <v>80</v>
      </c>
      <c r="B123" s="146"/>
      <c r="C123" s="146"/>
      <c r="D123" s="146"/>
      <c r="E123" s="146"/>
      <c r="F123" s="146"/>
      <c r="G123" s="39" t="s">
        <v>2</v>
      </c>
      <c r="H123" s="97" t="s">
        <v>2</v>
      </c>
      <c r="I123" s="97"/>
      <c r="J123" s="97" t="s">
        <v>2</v>
      </c>
      <c r="K123" s="97"/>
      <c r="L123" s="97"/>
      <c r="M123" s="39" t="s">
        <v>2</v>
      </c>
      <c r="N123" s="98">
        <f>N121+N122</f>
        <v>0</v>
      </c>
      <c r="O123" s="98"/>
    </row>
    <row r="124" spans="1:15" ht="12.75" customHeight="1" x14ac:dyDescent="0.15">
      <c r="A124" s="101"/>
      <c r="B124" s="102"/>
      <c r="C124" s="102"/>
      <c r="D124" s="102"/>
      <c r="E124" s="102"/>
      <c r="F124" s="102"/>
      <c r="G124" s="102"/>
      <c r="H124" s="102"/>
      <c r="I124" s="102"/>
      <c r="J124" s="102"/>
      <c r="K124" s="102"/>
      <c r="L124" s="102"/>
      <c r="M124" s="102"/>
      <c r="N124" s="102"/>
      <c r="O124" s="103"/>
    </row>
    <row r="125" spans="1:15" ht="44.25" customHeight="1" x14ac:dyDescent="0.15">
      <c r="A125" s="104" t="s">
        <v>218</v>
      </c>
      <c r="B125" s="105"/>
      <c r="C125" s="105"/>
      <c r="D125" s="105"/>
      <c r="E125" s="105"/>
      <c r="F125" s="105"/>
      <c r="G125" s="105"/>
      <c r="H125" s="105"/>
      <c r="I125" s="105"/>
      <c r="J125" s="105"/>
      <c r="K125" s="105"/>
      <c r="L125" s="105"/>
      <c r="M125" s="105"/>
      <c r="N125" s="105"/>
      <c r="O125" s="106"/>
    </row>
    <row r="126" spans="1:15" ht="11.25" customHeight="1" x14ac:dyDescent="0.15">
      <c r="A126" s="157"/>
      <c r="B126" s="158"/>
      <c r="C126" s="158"/>
      <c r="D126" s="158"/>
      <c r="E126" s="158"/>
      <c r="F126" s="158"/>
      <c r="G126" s="158"/>
      <c r="H126" s="158"/>
      <c r="I126" s="158"/>
      <c r="J126" s="158"/>
      <c r="K126" s="158"/>
      <c r="L126" s="158"/>
      <c r="M126" s="158"/>
      <c r="N126" s="158"/>
      <c r="O126" s="159"/>
    </row>
    <row r="127" spans="1:15" ht="10.35" customHeight="1" x14ac:dyDescent="0.15">
      <c r="A127" s="154"/>
      <c r="B127" s="154"/>
      <c r="C127" s="154"/>
      <c r="D127" s="154"/>
      <c r="E127" s="154"/>
      <c r="F127" s="154"/>
      <c r="G127" s="154"/>
      <c r="H127" s="154"/>
      <c r="I127" s="154"/>
      <c r="J127" s="154"/>
      <c r="K127" s="154"/>
      <c r="L127" s="154"/>
      <c r="M127" s="154"/>
      <c r="N127" s="154"/>
      <c r="O127" s="154"/>
    </row>
  </sheetData>
  <mergeCells count="257">
    <mergeCell ref="A127:O127"/>
    <mergeCell ref="A122:B122"/>
    <mergeCell ref="C122:F122"/>
    <mergeCell ref="H122:I122"/>
    <mergeCell ref="J122:L122"/>
    <mergeCell ref="N122:O122"/>
    <mergeCell ref="A123:F123"/>
    <mergeCell ref="H123:I123"/>
    <mergeCell ref="J123:L123"/>
    <mergeCell ref="N123:O123"/>
    <mergeCell ref="A124:O124"/>
    <mergeCell ref="A125:O125"/>
    <mergeCell ref="A126:O126"/>
    <mergeCell ref="A120:F120"/>
    <mergeCell ref="H120:I120"/>
    <mergeCell ref="J120:L120"/>
    <mergeCell ref="N120:O120"/>
    <mergeCell ref="A121:F121"/>
    <mergeCell ref="H121:I121"/>
    <mergeCell ref="J121:L121"/>
    <mergeCell ref="N121:O121"/>
    <mergeCell ref="A118:F118"/>
    <mergeCell ref="H118:I118"/>
    <mergeCell ref="J118:L118"/>
    <mergeCell ref="N118:O118"/>
    <mergeCell ref="A119:C119"/>
    <mergeCell ref="D119:F119"/>
    <mergeCell ref="H119:I119"/>
    <mergeCell ref="J119:L119"/>
    <mergeCell ref="N119:O119"/>
    <mergeCell ref="A116:F116"/>
    <mergeCell ref="H116:I116"/>
    <mergeCell ref="J116:L116"/>
    <mergeCell ref="N116:O116"/>
    <mergeCell ref="A117:C117"/>
    <mergeCell ref="D117:F117"/>
    <mergeCell ref="H117:I117"/>
    <mergeCell ref="J117:L117"/>
    <mergeCell ref="N117:O117"/>
    <mergeCell ref="B112:H112"/>
    <mergeCell ref="I112:K112"/>
    <mergeCell ref="N112:O112"/>
    <mergeCell ref="A114:O114"/>
    <mergeCell ref="A115:C115"/>
    <mergeCell ref="D115:F115"/>
    <mergeCell ref="H115:I115"/>
    <mergeCell ref="J115:L115"/>
    <mergeCell ref="N115:O115"/>
    <mergeCell ref="A113:F113"/>
    <mergeCell ref="H113:I113"/>
    <mergeCell ref="J113:L113"/>
    <mergeCell ref="N113:O113"/>
    <mergeCell ref="A108:O108"/>
    <mergeCell ref="A109:F109"/>
    <mergeCell ref="G109:J109"/>
    <mergeCell ref="K109:N109"/>
    <mergeCell ref="A110:O110"/>
    <mergeCell ref="A111:O111"/>
    <mergeCell ref="A106:F106"/>
    <mergeCell ref="H106:I106"/>
    <mergeCell ref="J106:L106"/>
    <mergeCell ref="N106:O106"/>
    <mergeCell ref="A107:F107"/>
    <mergeCell ref="H107:I107"/>
    <mergeCell ref="J107:L107"/>
    <mergeCell ref="N107:O107"/>
    <mergeCell ref="A101:A105"/>
    <mergeCell ref="B101:B105"/>
    <mergeCell ref="C101:H105"/>
    <mergeCell ref="I101:K105"/>
    <mergeCell ref="N101:O101"/>
    <mergeCell ref="N102:O102"/>
    <mergeCell ref="N103:O103"/>
    <mergeCell ref="N104:O104"/>
    <mergeCell ref="N105:O105"/>
    <mergeCell ref="A96:A100"/>
    <mergeCell ref="B96:B100"/>
    <mergeCell ref="C96:H100"/>
    <mergeCell ref="I96:K100"/>
    <mergeCell ref="N96:O96"/>
    <mergeCell ref="N97:O97"/>
    <mergeCell ref="N98:O98"/>
    <mergeCell ref="N99:O99"/>
    <mergeCell ref="N100:O100"/>
    <mergeCell ref="A91:A95"/>
    <mergeCell ref="B91:B95"/>
    <mergeCell ref="C91:H95"/>
    <mergeCell ref="I91:K95"/>
    <mergeCell ref="N91:O91"/>
    <mergeCell ref="N92:O92"/>
    <mergeCell ref="N93:O93"/>
    <mergeCell ref="N94:O94"/>
    <mergeCell ref="N95:O95"/>
    <mergeCell ref="A86:A90"/>
    <mergeCell ref="B86:B90"/>
    <mergeCell ref="C86:H90"/>
    <mergeCell ref="I86:K90"/>
    <mergeCell ref="N86:O86"/>
    <mergeCell ref="N87:O87"/>
    <mergeCell ref="N88:O88"/>
    <mergeCell ref="N89:O89"/>
    <mergeCell ref="N90:O90"/>
    <mergeCell ref="A81:A85"/>
    <mergeCell ref="B81:B85"/>
    <mergeCell ref="C81:H85"/>
    <mergeCell ref="I81:K85"/>
    <mergeCell ref="N81:O81"/>
    <mergeCell ref="N82:O82"/>
    <mergeCell ref="N83:O83"/>
    <mergeCell ref="N84:O84"/>
    <mergeCell ref="N85:O85"/>
    <mergeCell ref="A76:A80"/>
    <mergeCell ref="B76:B80"/>
    <mergeCell ref="C76:H80"/>
    <mergeCell ref="I76:K80"/>
    <mergeCell ref="N76:O76"/>
    <mergeCell ref="N77:O77"/>
    <mergeCell ref="N78:O78"/>
    <mergeCell ref="N79:O79"/>
    <mergeCell ref="N80:O80"/>
    <mergeCell ref="A71:A75"/>
    <mergeCell ref="B71:B75"/>
    <mergeCell ref="C71:H75"/>
    <mergeCell ref="I71:K75"/>
    <mergeCell ref="N71:O71"/>
    <mergeCell ref="N72:O72"/>
    <mergeCell ref="N73:O73"/>
    <mergeCell ref="N74:O74"/>
    <mergeCell ref="N75:O75"/>
    <mergeCell ref="A66:A70"/>
    <mergeCell ref="B66:B70"/>
    <mergeCell ref="C66:H70"/>
    <mergeCell ref="I66:K70"/>
    <mergeCell ref="N66:O66"/>
    <mergeCell ref="N67:O67"/>
    <mergeCell ref="N68:O68"/>
    <mergeCell ref="N69:O69"/>
    <mergeCell ref="N70:O70"/>
    <mergeCell ref="A61:A65"/>
    <mergeCell ref="B61:B65"/>
    <mergeCell ref="C61:H65"/>
    <mergeCell ref="I61:K65"/>
    <mergeCell ref="N61:O61"/>
    <mergeCell ref="N62:O62"/>
    <mergeCell ref="N63:O63"/>
    <mergeCell ref="N64:O64"/>
    <mergeCell ref="N65:O65"/>
    <mergeCell ref="B55:H55"/>
    <mergeCell ref="I55:K55"/>
    <mergeCell ref="N55:O55"/>
    <mergeCell ref="A56:A60"/>
    <mergeCell ref="B56:B60"/>
    <mergeCell ref="C56:H60"/>
    <mergeCell ref="I56:K60"/>
    <mergeCell ref="N56:O56"/>
    <mergeCell ref="N57:O57"/>
    <mergeCell ref="N58:O58"/>
    <mergeCell ref="N59:O59"/>
    <mergeCell ref="N60:O60"/>
    <mergeCell ref="A51:O51"/>
    <mergeCell ref="A52:F52"/>
    <mergeCell ref="G52:J52"/>
    <mergeCell ref="K52:N52"/>
    <mergeCell ref="A53:O53"/>
    <mergeCell ref="A54:O54"/>
    <mergeCell ref="A46:A50"/>
    <mergeCell ref="B46:B50"/>
    <mergeCell ref="C46:H50"/>
    <mergeCell ref="I46:K50"/>
    <mergeCell ref="N46:O46"/>
    <mergeCell ref="N47:O47"/>
    <mergeCell ref="N48:O48"/>
    <mergeCell ref="N49:O49"/>
    <mergeCell ref="N50:O50"/>
    <mergeCell ref="A41:A45"/>
    <mergeCell ref="B41:B45"/>
    <mergeCell ref="C41:H45"/>
    <mergeCell ref="I41:K45"/>
    <mergeCell ref="N41:O41"/>
    <mergeCell ref="N42:O42"/>
    <mergeCell ref="N43:O43"/>
    <mergeCell ref="N44:O44"/>
    <mergeCell ref="N45:O45"/>
    <mergeCell ref="A36:A40"/>
    <mergeCell ref="B36:B40"/>
    <mergeCell ref="C36:H40"/>
    <mergeCell ref="I36:K40"/>
    <mergeCell ref="N36:O36"/>
    <mergeCell ref="N37:O37"/>
    <mergeCell ref="N38:O38"/>
    <mergeCell ref="N39:O39"/>
    <mergeCell ref="N40:O40"/>
    <mergeCell ref="A31:A35"/>
    <mergeCell ref="B31:B35"/>
    <mergeCell ref="C31:H35"/>
    <mergeCell ref="I31:K35"/>
    <mergeCell ref="N31:O31"/>
    <mergeCell ref="N32:O32"/>
    <mergeCell ref="N33:O33"/>
    <mergeCell ref="N34:O34"/>
    <mergeCell ref="N35:O35"/>
    <mergeCell ref="A26:A30"/>
    <mergeCell ref="B26:B30"/>
    <mergeCell ref="C26:H30"/>
    <mergeCell ref="I26:K30"/>
    <mergeCell ref="N26:O26"/>
    <mergeCell ref="N27:O27"/>
    <mergeCell ref="N28:O28"/>
    <mergeCell ref="N29:O29"/>
    <mergeCell ref="N30:O30"/>
    <mergeCell ref="A21:A25"/>
    <mergeCell ref="B21:B25"/>
    <mergeCell ref="C21:H25"/>
    <mergeCell ref="I21:K25"/>
    <mergeCell ref="N21:O21"/>
    <mergeCell ref="N22:O22"/>
    <mergeCell ref="N23:O23"/>
    <mergeCell ref="N24:O24"/>
    <mergeCell ref="N25:O25"/>
    <mergeCell ref="B15:H15"/>
    <mergeCell ref="I15:K15"/>
    <mergeCell ref="N15:O15"/>
    <mergeCell ref="A16:A20"/>
    <mergeCell ref="B16:B20"/>
    <mergeCell ref="C16:H20"/>
    <mergeCell ref="I16:K20"/>
    <mergeCell ref="N16:O16"/>
    <mergeCell ref="N17:O17"/>
    <mergeCell ref="N18:O18"/>
    <mergeCell ref="N19:O19"/>
    <mergeCell ref="N20:O20"/>
    <mergeCell ref="A11:D11"/>
    <mergeCell ref="E11:O12"/>
    <mergeCell ref="A12:D12"/>
    <mergeCell ref="A13:L13"/>
    <mergeCell ref="M13:O13"/>
    <mergeCell ref="B14:H14"/>
    <mergeCell ref="I14:K14"/>
    <mergeCell ref="N14:O14"/>
    <mergeCell ref="A7:E7"/>
    <mergeCell ref="F7:O7"/>
    <mergeCell ref="A8:E8"/>
    <mergeCell ref="F8:O8"/>
    <mergeCell ref="A9:O9"/>
    <mergeCell ref="A10:O10"/>
    <mergeCell ref="A4:E4"/>
    <mergeCell ref="F4:O4"/>
    <mergeCell ref="A5:E5"/>
    <mergeCell ref="F5:O5"/>
    <mergeCell ref="A6:E6"/>
    <mergeCell ref="F6:O6"/>
    <mergeCell ref="A1:F1"/>
    <mergeCell ref="G1:J1"/>
    <mergeCell ref="K1:N1"/>
    <mergeCell ref="A2:O2"/>
    <mergeCell ref="A3:E3"/>
    <mergeCell ref="F3:O3"/>
  </mergeCells>
  <pageMargins left="0.74803149606299213" right="0.31496062992125984" top="0.39370078740157483" bottom="0.39370078740157483" header="0" footer="0"/>
  <pageSetup paperSize="9" orientation="portrait" r:id="rId1"/>
  <rowBreaks count="2" manualBreakCount="2">
    <brk id="51" max="16383" man="1"/>
    <brk id="10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1"/>
  <sheetViews>
    <sheetView zoomScaleNormal="100" workbookViewId="0">
      <selection activeCell="U127" sqref="U127"/>
    </sheetView>
  </sheetViews>
  <sheetFormatPr defaultRowHeight="10.5" x14ac:dyDescent="0.15"/>
  <cols>
    <col min="1" max="1" width="6" style="8" customWidth="1"/>
    <col min="2" max="2" width="13.5" style="8" customWidth="1"/>
    <col min="3" max="5" width="1.5" style="8" customWidth="1"/>
    <col min="6" max="6" width="7.5" style="8" customWidth="1"/>
    <col min="7" max="7" width="15" style="8" customWidth="1"/>
    <col min="8" max="8" width="12" style="8" customWidth="1"/>
    <col min="9" max="9" width="3" style="8" customWidth="1"/>
    <col min="10" max="11" width="1.5" style="8" customWidth="1"/>
    <col min="12" max="12" width="12" style="8" customWidth="1"/>
    <col min="13" max="13" width="15" style="8" customWidth="1"/>
    <col min="14" max="14" width="3" style="8" customWidth="1"/>
    <col min="15" max="15" width="15" style="8" customWidth="1"/>
    <col min="16" max="16384" width="9.33203125" style="8"/>
  </cols>
  <sheetData>
    <row r="1" spans="1:15" ht="11.85" customHeight="1" x14ac:dyDescent="0.15">
      <c r="A1" s="139" t="s">
        <v>0</v>
      </c>
      <c r="B1" s="139"/>
      <c r="C1" s="139"/>
      <c r="D1" s="139"/>
      <c r="E1" s="139"/>
      <c r="F1" s="139"/>
      <c r="G1" s="139" t="s">
        <v>0</v>
      </c>
      <c r="H1" s="139"/>
      <c r="I1" s="139"/>
      <c r="J1" s="139"/>
      <c r="K1" s="139" t="s">
        <v>0</v>
      </c>
      <c r="L1" s="139"/>
      <c r="M1" s="139"/>
      <c r="N1" s="139"/>
      <c r="O1" s="7" t="s">
        <v>1</v>
      </c>
    </row>
    <row r="2" spans="1:15" ht="6.95" customHeight="1" x14ac:dyDescent="0.15">
      <c r="A2" s="140" t="s">
        <v>2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</row>
    <row r="3" spans="1:15" ht="13.7" customHeight="1" x14ac:dyDescent="0.15">
      <c r="A3" s="136" t="s">
        <v>3</v>
      </c>
      <c r="B3" s="136"/>
      <c r="C3" s="136"/>
      <c r="D3" s="136"/>
      <c r="E3" s="136"/>
      <c r="F3" s="137" t="s">
        <v>4</v>
      </c>
      <c r="G3" s="137"/>
      <c r="H3" s="137"/>
      <c r="I3" s="137"/>
      <c r="J3" s="137"/>
      <c r="K3" s="137"/>
      <c r="L3" s="137"/>
      <c r="M3" s="137"/>
      <c r="N3" s="137"/>
      <c r="O3" s="137"/>
    </row>
    <row r="4" spans="1:15" ht="13.7" customHeight="1" x14ac:dyDescent="0.15">
      <c r="A4" s="136" t="s">
        <v>5</v>
      </c>
      <c r="B4" s="136"/>
      <c r="C4" s="136"/>
      <c r="D4" s="136"/>
      <c r="E4" s="136"/>
      <c r="F4" s="137" t="s">
        <v>6</v>
      </c>
      <c r="G4" s="137"/>
      <c r="H4" s="137"/>
      <c r="I4" s="137"/>
      <c r="J4" s="137"/>
      <c r="K4" s="137"/>
      <c r="L4" s="137"/>
      <c r="M4" s="137"/>
      <c r="N4" s="137"/>
      <c r="O4" s="137"/>
    </row>
    <row r="5" spans="1:15" ht="13.7" customHeight="1" x14ac:dyDescent="0.15">
      <c r="A5" s="136" t="s">
        <v>7</v>
      </c>
      <c r="B5" s="136"/>
      <c r="C5" s="136"/>
      <c r="D5" s="136"/>
      <c r="E5" s="136"/>
      <c r="F5" s="138" t="s">
        <v>161</v>
      </c>
      <c r="G5" s="137"/>
      <c r="H5" s="137"/>
      <c r="I5" s="137"/>
      <c r="J5" s="137"/>
      <c r="K5" s="137"/>
      <c r="L5" s="137"/>
      <c r="M5" s="137"/>
      <c r="N5" s="137"/>
      <c r="O5" s="137"/>
    </row>
    <row r="6" spans="1:15" ht="13.7" customHeight="1" x14ac:dyDescent="0.15">
      <c r="A6" s="136" t="s">
        <v>9</v>
      </c>
      <c r="B6" s="136"/>
      <c r="C6" s="136"/>
      <c r="D6" s="136"/>
      <c r="E6" s="136"/>
      <c r="F6" s="137" t="s">
        <v>10</v>
      </c>
      <c r="G6" s="137"/>
      <c r="H6" s="137"/>
      <c r="I6" s="137"/>
      <c r="J6" s="137"/>
      <c r="K6" s="137"/>
      <c r="L6" s="137"/>
      <c r="M6" s="137"/>
      <c r="N6" s="137"/>
      <c r="O6" s="137"/>
    </row>
    <row r="7" spans="1:15" ht="13.7" customHeight="1" x14ac:dyDescent="0.15">
      <c r="A7" s="136" t="s">
        <v>11</v>
      </c>
      <c r="B7" s="136"/>
      <c r="C7" s="136"/>
      <c r="D7" s="136"/>
      <c r="E7" s="136"/>
      <c r="F7" s="137" t="s">
        <v>12</v>
      </c>
      <c r="G7" s="137"/>
      <c r="H7" s="137"/>
      <c r="I7" s="137"/>
      <c r="J7" s="137"/>
      <c r="K7" s="137"/>
      <c r="L7" s="137"/>
      <c r="M7" s="137"/>
      <c r="N7" s="137"/>
      <c r="O7" s="137"/>
    </row>
    <row r="8" spans="1:15" ht="13.7" customHeight="1" x14ac:dyDescent="0.15">
      <c r="A8" s="136" t="s">
        <v>13</v>
      </c>
      <c r="B8" s="136"/>
      <c r="C8" s="136"/>
      <c r="D8" s="136"/>
      <c r="E8" s="136"/>
      <c r="F8" s="131"/>
      <c r="G8" s="132"/>
      <c r="H8" s="132"/>
      <c r="I8" s="132"/>
      <c r="J8" s="132"/>
      <c r="K8" s="132"/>
      <c r="L8" s="132"/>
      <c r="M8" s="132"/>
      <c r="N8" s="132"/>
      <c r="O8" s="132"/>
    </row>
    <row r="9" spans="1:15" ht="6.95" customHeight="1" x14ac:dyDescent="0.15">
      <c r="A9" s="140" t="s">
        <v>2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</row>
    <row r="10" spans="1:15" ht="13.7" customHeight="1" x14ac:dyDescent="0.15">
      <c r="A10" s="133" t="s">
        <v>214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</row>
    <row r="11" spans="1:15" ht="12.75" customHeight="1" x14ac:dyDescent="0.15">
      <c r="A11" s="141" t="s">
        <v>14</v>
      </c>
      <c r="B11" s="141"/>
      <c r="C11" s="141"/>
      <c r="D11" s="141"/>
      <c r="E11" s="142" t="s">
        <v>2</v>
      </c>
      <c r="F11" s="142"/>
      <c r="G11" s="142"/>
      <c r="H11" s="142"/>
      <c r="I11" s="142"/>
      <c r="J11" s="142"/>
      <c r="K11" s="142"/>
      <c r="L11" s="142"/>
      <c r="M11" s="142"/>
      <c r="N11" s="142"/>
      <c r="O11" s="142"/>
    </row>
    <row r="12" spans="1:15" ht="0.95" customHeight="1" x14ac:dyDescent="0.15">
      <c r="A12" s="143" t="s">
        <v>2</v>
      </c>
      <c r="B12" s="143"/>
      <c r="C12" s="143"/>
      <c r="D12" s="143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</row>
    <row r="13" spans="1:15" ht="27.4" customHeight="1" x14ac:dyDescent="0.15">
      <c r="A13" s="144" t="s">
        <v>15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 t="s">
        <v>16</v>
      </c>
      <c r="N13" s="144"/>
      <c r="O13" s="144"/>
    </row>
    <row r="14" spans="1:15" ht="46.5" customHeight="1" x14ac:dyDescent="0.15">
      <c r="A14" s="9" t="s">
        <v>17</v>
      </c>
      <c r="B14" s="144" t="s">
        <v>18</v>
      </c>
      <c r="C14" s="144"/>
      <c r="D14" s="144"/>
      <c r="E14" s="144"/>
      <c r="F14" s="144"/>
      <c r="G14" s="144"/>
      <c r="H14" s="144"/>
      <c r="I14" s="144" t="s">
        <v>19</v>
      </c>
      <c r="J14" s="144"/>
      <c r="K14" s="144"/>
      <c r="L14" s="9" t="s">
        <v>20</v>
      </c>
      <c r="M14" s="9" t="s">
        <v>21</v>
      </c>
      <c r="N14" s="144" t="s">
        <v>22</v>
      </c>
      <c r="O14" s="144"/>
    </row>
    <row r="15" spans="1:15" ht="13.7" customHeight="1" x14ac:dyDescent="0.15">
      <c r="A15" s="9" t="s">
        <v>23</v>
      </c>
      <c r="B15" s="144" t="s">
        <v>24</v>
      </c>
      <c r="C15" s="144"/>
      <c r="D15" s="144"/>
      <c r="E15" s="144"/>
      <c r="F15" s="144"/>
      <c r="G15" s="144"/>
      <c r="H15" s="144"/>
      <c r="I15" s="144" t="s">
        <v>25</v>
      </c>
      <c r="J15" s="144"/>
      <c r="K15" s="144"/>
      <c r="L15" s="9" t="s">
        <v>26</v>
      </c>
      <c r="M15" s="9" t="s">
        <v>27</v>
      </c>
      <c r="N15" s="144" t="s">
        <v>28</v>
      </c>
      <c r="O15" s="144"/>
    </row>
    <row r="16" spans="1:15" ht="17.649999999999999" customHeight="1" x14ac:dyDescent="0.15">
      <c r="A16" s="14" t="s">
        <v>24</v>
      </c>
      <c r="B16" s="156" t="s">
        <v>162</v>
      </c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</row>
    <row r="17" spans="1:15" ht="13.7" customHeight="1" x14ac:dyDescent="0.15">
      <c r="A17" s="145" t="s">
        <v>97</v>
      </c>
      <c r="B17" s="146" t="s">
        <v>163</v>
      </c>
      <c r="C17" s="139" t="s">
        <v>164</v>
      </c>
      <c r="D17" s="139"/>
      <c r="E17" s="139"/>
      <c r="F17" s="139"/>
      <c r="G17" s="139"/>
      <c r="H17" s="139"/>
      <c r="I17" s="146" t="s">
        <v>56</v>
      </c>
      <c r="J17" s="146"/>
      <c r="K17" s="146"/>
      <c r="L17" s="10">
        <v>18</v>
      </c>
      <c r="M17" s="35">
        <f>SUM(M18:M21)</f>
        <v>0</v>
      </c>
      <c r="N17" s="117">
        <f>L17*M17</f>
        <v>0</v>
      </c>
      <c r="O17" s="117"/>
    </row>
    <row r="18" spans="1:15" ht="13.7" customHeight="1" x14ac:dyDescent="0.15">
      <c r="A18" s="145"/>
      <c r="B18" s="146"/>
      <c r="C18" s="139"/>
      <c r="D18" s="139"/>
      <c r="E18" s="139"/>
      <c r="F18" s="139"/>
      <c r="G18" s="139"/>
      <c r="H18" s="139"/>
      <c r="I18" s="146"/>
      <c r="J18" s="146"/>
      <c r="K18" s="146"/>
      <c r="L18" s="11" t="s">
        <v>32</v>
      </c>
      <c r="M18" s="12">
        <v>0</v>
      </c>
      <c r="N18" s="116">
        <f>L17*M18</f>
        <v>0</v>
      </c>
      <c r="O18" s="116"/>
    </row>
    <row r="19" spans="1:15" ht="13.7" customHeight="1" x14ac:dyDescent="0.15">
      <c r="A19" s="145"/>
      <c r="B19" s="146"/>
      <c r="C19" s="139"/>
      <c r="D19" s="139"/>
      <c r="E19" s="139"/>
      <c r="F19" s="139"/>
      <c r="G19" s="139"/>
      <c r="H19" s="139"/>
      <c r="I19" s="146"/>
      <c r="J19" s="146"/>
      <c r="K19" s="146"/>
      <c r="L19" s="11" t="s">
        <v>33</v>
      </c>
      <c r="M19" s="12">
        <v>0</v>
      </c>
      <c r="N19" s="116">
        <f>L17*M19</f>
        <v>0</v>
      </c>
      <c r="O19" s="116"/>
    </row>
    <row r="20" spans="1:15" ht="13.7" customHeight="1" x14ac:dyDescent="0.15">
      <c r="A20" s="145"/>
      <c r="B20" s="146"/>
      <c r="C20" s="139"/>
      <c r="D20" s="139"/>
      <c r="E20" s="139"/>
      <c r="F20" s="139"/>
      <c r="G20" s="139"/>
      <c r="H20" s="139"/>
      <c r="I20" s="146"/>
      <c r="J20" s="146"/>
      <c r="K20" s="146"/>
      <c r="L20" s="11" t="s">
        <v>34</v>
      </c>
      <c r="M20" s="12">
        <v>0</v>
      </c>
      <c r="N20" s="116">
        <f>L17*M20</f>
        <v>0</v>
      </c>
      <c r="O20" s="116"/>
    </row>
    <row r="21" spans="1:15" ht="13.7" customHeight="1" x14ac:dyDescent="0.15">
      <c r="A21" s="145"/>
      <c r="B21" s="146"/>
      <c r="C21" s="139"/>
      <c r="D21" s="139"/>
      <c r="E21" s="139"/>
      <c r="F21" s="139"/>
      <c r="G21" s="139"/>
      <c r="H21" s="139"/>
      <c r="I21" s="146"/>
      <c r="J21" s="146"/>
      <c r="K21" s="146"/>
      <c r="L21" s="11" t="s">
        <v>35</v>
      </c>
      <c r="M21" s="12">
        <v>0</v>
      </c>
      <c r="N21" s="116">
        <f>L17*M21</f>
        <v>0</v>
      </c>
      <c r="O21" s="116"/>
    </row>
    <row r="22" spans="1:15" ht="13.7" customHeight="1" x14ac:dyDescent="0.15">
      <c r="A22" s="145" t="s">
        <v>98</v>
      </c>
      <c r="B22" s="146" t="s">
        <v>165</v>
      </c>
      <c r="C22" s="139" t="s">
        <v>166</v>
      </c>
      <c r="D22" s="139"/>
      <c r="E22" s="139"/>
      <c r="F22" s="139"/>
      <c r="G22" s="139"/>
      <c r="H22" s="139"/>
      <c r="I22" s="146" t="s">
        <v>56</v>
      </c>
      <c r="J22" s="146"/>
      <c r="K22" s="146"/>
      <c r="L22" s="10">
        <v>9</v>
      </c>
      <c r="M22" s="35">
        <f>SUM(M23:M26)</f>
        <v>0</v>
      </c>
      <c r="N22" s="117">
        <f>L22*M22</f>
        <v>0</v>
      </c>
      <c r="O22" s="117"/>
    </row>
    <row r="23" spans="1:15" ht="13.7" customHeight="1" x14ac:dyDescent="0.15">
      <c r="A23" s="145"/>
      <c r="B23" s="146"/>
      <c r="C23" s="139"/>
      <c r="D23" s="139"/>
      <c r="E23" s="139"/>
      <c r="F23" s="139"/>
      <c r="G23" s="139"/>
      <c r="H23" s="139"/>
      <c r="I23" s="146"/>
      <c r="J23" s="146"/>
      <c r="K23" s="146"/>
      <c r="L23" s="11" t="s">
        <v>32</v>
      </c>
      <c r="M23" s="12">
        <v>0</v>
      </c>
      <c r="N23" s="116">
        <f>L22*M23</f>
        <v>0</v>
      </c>
      <c r="O23" s="116"/>
    </row>
    <row r="24" spans="1:15" ht="13.7" customHeight="1" x14ac:dyDescent="0.15">
      <c r="A24" s="145"/>
      <c r="B24" s="146"/>
      <c r="C24" s="139"/>
      <c r="D24" s="139"/>
      <c r="E24" s="139"/>
      <c r="F24" s="139"/>
      <c r="G24" s="139"/>
      <c r="H24" s="139"/>
      <c r="I24" s="146"/>
      <c r="J24" s="146"/>
      <c r="K24" s="146"/>
      <c r="L24" s="11" t="s">
        <v>33</v>
      </c>
      <c r="M24" s="12">
        <v>0</v>
      </c>
      <c r="N24" s="116">
        <f>L22*M24</f>
        <v>0</v>
      </c>
      <c r="O24" s="116"/>
    </row>
    <row r="25" spans="1:15" ht="13.7" customHeight="1" x14ac:dyDescent="0.15">
      <c r="A25" s="145"/>
      <c r="B25" s="146"/>
      <c r="C25" s="139"/>
      <c r="D25" s="139"/>
      <c r="E25" s="139"/>
      <c r="F25" s="139"/>
      <c r="G25" s="139"/>
      <c r="H25" s="139"/>
      <c r="I25" s="146"/>
      <c r="J25" s="146"/>
      <c r="K25" s="146"/>
      <c r="L25" s="11" t="s">
        <v>34</v>
      </c>
      <c r="M25" s="12">
        <v>0</v>
      </c>
      <c r="N25" s="116">
        <f>L22*M25</f>
        <v>0</v>
      </c>
      <c r="O25" s="116"/>
    </row>
    <row r="26" spans="1:15" ht="13.7" customHeight="1" x14ac:dyDescent="0.15">
      <c r="A26" s="145"/>
      <c r="B26" s="146"/>
      <c r="C26" s="139"/>
      <c r="D26" s="139"/>
      <c r="E26" s="139"/>
      <c r="F26" s="139"/>
      <c r="G26" s="139"/>
      <c r="H26" s="139"/>
      <c r="I26" s="146"/>
      <c r="J26" s="146"/>
      <c r="K26" s="146"/>
      <c r="L26" s="11" t="s">
        <v>35</v>
      </c>
      <c r="M26" s="12">
        <v>0</v>
      </c>
      <c r="N26" s="116">
        <f>L22*M26</f>
        <v>0</v>
      </c>
      <c r="O26" s="116"/>
    </row>
    <row r="27" spans="1:15" ht="13.7" customHeight="1" x14ac:dyDescent="0.15">
      <c r="A27" s="145" t="s">
        <v>101</v>
      </c>
      <c r="B27" s="146" t="s">
        <v>165</v>
      </c>
      <c r="C27" s="139" t="s">
        <v>166</v>
      </c>
      <c r="D27" s="139"/>
      <c r="E27" s="139"/>
      <c r="F27" s="139"/>
      <c r="G27" s="139"/>
      <c r="H27" s="139"/>
      <c r="I27" s="146" t="s">
        <v>56</v>
      </c>
      <c r="J27" s="146"/>
      <c r="K27" s="146"/>
      <c r="L27" s="10">
        <v>9</v>
      </c>
      <c r="M27" s="35">
        <f>SUM(M28:M31)</f>
        <v>0</v>
      </c>
      <c r="N27" s="117">
        <f>L27*M27</f>
        <v>0</v>
      </c>
      <c r="O27" s="117"/>
    </row>
    <row r="28" spans="1:15" ht="13.7" customHeight="1" x14ac:dyDescent="0.15">
      <c r="A28" s="145"/>
      <c r="B28" s="146"/>
      <c r="C28" s="139"/>
      <c r="D28" s="139"/>
      <c r="E28" s="139"/>
      <c r="F28" s="139"/>
      <c r="G28" s="139"/>
      <c r="H28" s="139"/>
      <c r="I28" s="146"/>
      <c r="J28" s="146"/>
      <c r="K28" s="146"/>
      <c r="L28" s="11" t="s">
        <v>32</v>
      </c>
      <c r="M28" s="12">
        <v>0</v>
      </c>
      <c r="N28" s="116">
        <f>L27*M28</f>
        <v>0</v>
      </c>
      <c r="O28" s="116"/>
    </row>
    <row r="29" spans="1:15" ht="13.7" customHeight="1" x14ac:dyDescent="0.15">
      <c r="A29" s="145"/>
      <c r="B29" s="146"/>
      <c r="C29" s="139"/>
      <c r="D29" s="139"/>
      <c r="E29" s="139"/>
      <c r="F29" s="139"/>
      <c r="G29" s="139"/>
      <c r="H29" s="139"/>
      <c r="I29" s="146"/>
      <c r="J29" s="146"/>
      <c r="K29" s="146"/>
      <c r="L29" s="11" t="s">
        <v>33</v>
      </c>
      <c r="M29" s="12">
        <v>0</v>
      </c>
      <c r="N29" s="116">
        <f>L27*M29</f>
        <v>0</v>
      </c>
      <c r="O29" s="116"/>
    </row>
    <row r="30" spans="1:15" ht="13.7" customHeight="1" x14ac:dyDescent="0.15">
      <c r="A30" s="145"/>
      <c r="B30" s="146"/>
      <c r="C30" s="139"/>
      <c r="D30" s="139"/>
      <c r="E30" s="139"/>
      <c r="F30" s="139"/>
      <c r="G30" s="139"/>
      <c r="H30" s="139"/>
      <c r="I30" s="146"/>
      <c r="J30" s="146"/>
      <c r="K30" s="146"/>
      <c r="L30" s="11" t="s">
        <v>34</v>
      </c>
      <c r="M30" s="12">
        <v>0</v>
      </c>
      <c r="N30" s="116">
        <f>L27*M30</f>
        <v>0</v>
      </c>
      <c r="O30" s="116"/>
    </row>
    <row r="31" spans="1:15" ht="13.7" customHeight="1" x14ac:dyDescent="0.15">
      <c r="A31" s="145"/>
      <c r="B31" s="146"/>
      <c r="C31" s="139"/>
      <c r="D31" s="139"/>
      <c r="E31" s="139"/>
      <c r="F31" s="139"/>
      <c r="G31" s="139"/>
      <c r="H31" s="139"/>
      <c r="I31" s="146"/>
      <c r="J31" s="146"/>
      <c r="K31" s="146"/>
      <c r="L31" s="11" t="s">
        <v>35</v>
      </c>
      <c r="M31" s="12">
        <v>0</v>
      </c>
      <c r="N31" s="116">
        <f>L27*M31</f>
        <v>0</v>
      </c>
      <c r="O31" s="116"/>
    </row>
    <row r="32" spans="1:15" ht="13.7" customHeight="1" x14ac:dyDescent="0.15">
      <c r="A32" s="145" t="s">
        <v>104</v>
      </c>
      <c r="B32" s="146" t="s">
        <v>167</v>
      </c>
      <c r="C32" s="139" t="s">
        <v>168</v>
      </c>
      <c r="D32" s="139"/>
      <c r="E32" s="139"/>
      <c r="F32" s="139"/>
      <c r="G32" s="139"/>
      <c r="H32" s="139"/>
      <c r="I32" s="146" t="s">
        <v>31</v>
      </c>
      <c r="J32" s="146"/>
      <c r="K32" s="146"/>
      <c r="L32" s="10">
        <v>40</v>
      </c>
      <c r="M32" s="35">
        <f>SUM(M33:M36)</f>
        <v>0</v>
      </c>
      <c r="N32" s="117">
        <f>L32*M32</f>
        <v>0</v>
      </c>
      <c r="O32" s="117"/>
    </row>
    <row r="33" spans="1:15" ht="13.7" customHeight="1" x14ac:dyDescent="0.15">
      <c r="A33" s="145"/>
      <c r="B33" s="146"/>
      <c r="C33" s="139"/>
      <c r="D33" s="139"/>
      <c r="E33" s="139"/>
      <c r="F33" s="139"/>
      <c r="G33" s="139"/>
      <c r="H33" s="139"/>
      <c r="I33" s="146"/>
      <c r="J33" s="146"/>
      <c r="K33" s="146"/>
      <c r="L33" s="11" t="s">
        <v>32</v>
      </c>
      <c r="M33" s="12">
        <v>0</v>
      </c>
      <c r="N33" s="116">
        <f>L32*M33</f>
        <v>0</v>
      </c>
      <c r="O33" s="116"/>
    </row>
    <row r="34" spans="1:15" ht="13.7" customHeight="1" x14ac:dyDescent="0.15">
      <c r="A34" s="145"/>
      <c r="B34" s="146"/>
      <c r="C34" s="139"/>
      <c r="D34" s="139"/>
      <c r="E34" s="139"/>
      <c r="F34" s="139"/>
      <c r="G34" s="139"/>
      <c r="H34" s="139"/>
      <c r="I34" s="146"/>
      <c r="J34" s="146"/>
      <c r="K34" s="146"/>
      <c r="L34" s="11" t="s">
        <v>33</v>
      </c>
      <c r="M34" s="12">
        <v>0</v>
      </c>
      <c r="N34" s="116">
        <f>L32*M34</f>
        <v>0</v>
      </c>
      <c r="O34" s="116"/>
    </row>
    <row r="35" spans="1:15" ht="13.7" customHeight="1" x14ac:dyDescent="0.15">
      <c r="A35" s="145"/>
      <c r="B35" s="146"/>
      <c r="C35" s="139"/>
      <c r="D35" s="139"/>
      <c r="E35" s="139"/>
      <c r="F35" s="139"/>
      <c r="G35" s="139"/>
      <c r="H35" s="139"/>
      <c r="I35" s="146"/>
      <c r="J35" s="146"/>
      <c r="K35" s="146"/>
      <c r="L35" s="11" t="s">
        <v>34</v>
      </c>
      <c r="M35" s="12">
        <v>0</v>
      </c>
      <c r="N35" s="116">
        <f>L32*M35</f>
        <v>0</v>
      </c>
      <c r="O35" s="116"/>
    </row>
    <row r="36" spans="1:15" ht="13.7" customHeight="1" x14ac:dyDescent="0.15">
      <c r="A36" s="145"/>
      <c r="B36" s="146"/>
      <c r="C36" s="139"/>
      <c r="D36" s="139"/>
      <c r="E36" s="139"/>
      <c r="F36" s="139"/>
      <c r="G36" s="139"/>
      <c r="H36" s="139"/>
      <c r="I36" s="146"/>
      <c r="J36" s="146"/>
      <c r="K36" s="146"/>
      <c r="L36" s="11" t="s">
        <v>35</v>
      </c>
      <c r="M36" s="12">
        <v>0</v>
      </c>
      <c r="N36" s="116">
        <f>L32*M36</f>
        <v>0</v>
      </c>
      <c r="O36" s="116"/>
    </row>
    <row r="37" spans="1:15" ht="17.649999999999999" customHeight="1" x14ac:dyDescent="0.15">
      <c r="A37" s="14" t="s">
        <v>25</v>
      </c>
      <c r="B37" s="156" t="s">
        <v>169</v>
      </c>
      <c r="C37" s="156"/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56"/>
      <c r="O37" s="156"/>
    </row>
    <row r="38" spans="1:15" ht="13.7" customHeight="1" x14ac:dyDescent="0.15">
      <c r="A38" s="145" t="s">
        <v>128</v>
      </c>
      <c r="B38" s="146" t="s">
        <v>163</v>
      </c>
      <c r="C38" s="139" t="s">
        <v>164</v>
      </c>
      <c r="D38" s="139"/>
      <c r="E38" s="139"/>
      <c r="F38" s="139"/>
      <c r="G38" s="139"/>
      <c r="H38" s="139"/>
      <c r="I38" s="146" t="s">
        <v>56</v>
      </c>
      <c r="J38" s="146"/>
      <c r="K38" s="146"/>
      <c r="L38" s="10">
        <v>10</v>
      </c>
      <c r="M38" s="35">
        <f>SUM(M39:M42)</f>
        <v>0</v>
      </c>
      <c r="N38" s="117">
        <f>L38*M38</f>
        <v>0</v>
      </c>
      <c r="O38" s="117"/>
    </row>
    <row r="39" spans="1:15" ht="13.7" customHeight="1" x14ac:dyDescent="0.15">
      <c r="A39" s="145"/>
      <c r="B39" s="146"/>
      <c r="C39" s="139"/>
      <c r="D39" s="139"/>
      <c r="E39" s="139"/>
      <c r="F39" s="139"/>
      <c r="G39" s="139"/>
      <c r="H39" s="139"/>
      <c r="I39" s="146"/>
      <c r="J39" s="146"/>
      <c r="K39" s="146"/>
      <c r="L39" s="11" t="s">
        <v>32</v>
      </c>
      <c r="M39" s="12">
        <v>0</v>
      </c>
      <c r="N39" s="116">
        <f>L38*M39</f>
        <v>0</v>
      </c>
      <c r="O39" s="116"/>
    </row>
    <row r="40" spans="1:15" ht="13.7" customHeight="1" x14ac:dyDescent="0.15">
      <c r="A40" s="145"/>
      <c r="B40" s="146"/>
      <c r="C40" s="139"/>
      <c r="D40" s="139"/>
      <c r="E40" s="139"/>
      <c r="F40" s="139"/>
      <c r="G40" s="139"/>
      <c r="H40" s="139"/>
      <c r="I40" s="146"/>
      <c r="J40" s="146"/>
      <c r="K40" s="146"/>
      <c r="L40" s="11" t="s">
        <v>33</v>
      </c>
      <c r="M40" s="12">
        <v>0</v>
      </c>
      <c r="N40" s="116">
        <f>L38*M40</f>
        <v>0</v>
      </c>
      <c r="O40" s="116"/>
    </row>
    <row r="41" spans="1:15" ht="13.7" customHeight="1" x14ac:dyDescent="0.15">
      <c r="A41" s="145"/>
      <c r="B41" s="146"/>
      <c r="C41" s="139"/>
      <c r="D41" s="139"/>
      <c r="E41" s="139"/>
      <c r="F41" s="139"/>
      <c r="G41" s="139"/>
      <c r="H41" s="139"/>
      <c r="I41" s="146"/>
      <c r="J41" s="146"/>
      <c r="K41" s="146"/>
      <c r="L41" s="11" t="s">
        <v>34</v>
      </c>
      <c r="M41" s="12">
        <v>0</v>
      </c>
      <c r="N41" s="116">
        <f>L38*M41</f>
        <v>0</v>
      </c>
      <c r="O41" s="116"/>
    </row>
    <row r="42" spans="1:15" ht="13.7" customHeight="1" x14ac:dyDescent="0.15">
      <c r="A42" s="145"/>
      <c r="B42" s="146"/>
      <c r="C42" s="139"/>
      <c r="D42" s="139"/>
      <c r="E42" s="139"/>
      <c r="F42" s="139"/>
      <c r="G42" s="139"/>
      <c r="H42" s="139"/>
      <c r="I42" s="146"/>
      <c r="J42" s="146"/>
      <c r="K42" s="146"/>
      <c r="L42" s="11" t="s">
        <v>35</v>
      </c>
      <c r="M42" s="12">
        <v>0</v>
      </c>
      <c r="N42" s="116">
        <f>L38*M42</f>
        <v>0</v>
      </c>
      <c r="O42" s="116"/>
    </row>
    <row r="43" spans="1:15" ht="13.7" customHeight="1" x14ac:dyDescent="0.15">
      <c r="A43" s="145" t="s">
        <v>131</v>
      </c>
      <c r="B43" s="146" t="s">
        <v>165</v>
      </c>
      <c r="C43" s="139" t="s">
        <v>166</v>
      </c>
      <c r="D43" s="139"/>
      <c r="E43" s="139"/>
      <c r="F43" s="139"/>
      <c r="G43" s="139"/>
      <c r="H43" s="139"/>
      <c r="I43" s="146" t="s">
        <v>56</v>
      </c>
      <c r="J43" s="146"/>
      <c r="K43" s="146"/>
      <c r="L43" s="10">
        <v>5</v>
      </c>
      <c r="M43" s="35">
        <f>SUM(M44:M47)</f>
        <v>0</v>
      </c>
      <c r="N43" s="117">
        <f>L43*M43</f>
        <v>0</v>
      </c>
      <c r="O43" s="117"/>
    </row>
    <row r="44" spans="1:15" ht="13.7" customHeight="1" x14ac:dyDescent="0.15">
      <c r="A44" s="145"/>
      <c r="B44" s="146"/>
      <c r="C44" s="139"/>
      <c r="D44" s="139"/>
      <c r="E44" s="139"/>
      <c r="F44" s="139"/>
      <c r="G44" s="139"/>
      <c r="H44" s="139"/>
      <c r="I44" s="146"/>
      <c r="J44" s="146"/>
      <c r="K44" s="146"/>
      <c r="L44" s="11" t="s">
        <v>32</v>
      </c>
      <c r="M44" s="12">
        <v>0</v>
      </c>
      <c r="N44" s="116">
        <f>L43*M44</f>
        <v>0</v>
      </c>
      <c r="O44" s="116"/>
    </row>
    <row r="45" spans="1:15" ht="13.7" customHeight="1" x14ac:dyDescent="0.15">
      <c r="A45" s="145"/>
      <c r="B45" s="146"/>
      <c r="C45" s="139"/>
      <c r="D45" s="139"/>
      <c r="E45" s="139"/>
      <c r="F45" s="139"/>
      <c r="G45" s="139"/>
      <c r="H45" s="139"/>
      <c r="I45" s="146"/>
      <c r="J45" s="146"/>
      <c r="K45" s="146"/>
      <c r="L45" s="11" t="s">
        <v>33</v>
      </c>
      <c r="M45" s="12">
        <v>0</v>
      </c>
      <c r="N45" s="116">
        <f>L43*M45</f>
        <v>0</v>
      </c>
      <c r="O45" s="116"/>
    </row>
    <row r="46" spans="1:15" ht="13.7" customHeight="1" x14ac:dyDescent="0.15">
      <c r="A46" s="145"/>
      <c r="B46" s="146"/>
      <c r="C46" s="139"/>
      <c r="D46" s="139"/>
      <c r="E46" s="139"/>
      <c r="F46" s="139"/>
      <c r="G46" s="139"/>
      <c r="H46" s="139"/>
      <c r="I46" s="146"/>
      <c r="J46" s="146"/>
      <c r="K46" s="146"/>
      <c r="L46" s="11" t="s">
        <v>34</v>
      </c>
      <c r="M46" s="12">
        <v>0</v>
      </c>
      <c r="N46" s="116">
        <f>L43*M46</f>
        <v>0</v>
      </c>
      <c r="O46" s="116"/>
    </row>
    <row r="47" spans="1:15" ht="13.7" customHeight="1" x14ac:dyDescent="0.15">
      <c r="A47" s="145"/>
      <c r="B47" s="146"/>
      <c r="C47" s="139"/>
      <c r="D47" s="139"/>
      <c r="E47" s="139"/>
      <c r="F47" s="139"/>
      <c r="G47" s="139"/>
      <c r="H47" s="139"/>
      <c r="I47" s="146"/>
      <c r="J47" s="146"/>
      <c r="K47" s="146"/>
      <c r="L47" s="11" t="s">
        <v>35</v>
      </c>
      <c r="M47" s="12">
        <v>0</v>
      </c>
      <c r="N47" s="116">
        <f>L43*M47</f>
        <v>0</v>
      </c>
      <c r="O47" s="116"/>
    </row>
    <row r="48" spans="1:15" ht="13.7" customHeight="1" x14ac:dyDescent="0.15">
      <c r="A48" s="145" t="s">
        <v>135</v>
      </c>
      <c r="B48" s="146" t="s">
        <v>165</v>
      </c>
      <c r="C48" s="139" t="s">
        <v>166</v>
      </c>
      <c r="D48" s="139"/>
      <c r="E48" s="139"/>
      <c r="F48" s="139"/>
      <c r="G48" s="139"/>
      <c r="H48" s="139"/>
      <c r="I48" s="146" t="s">
        <v>56</v>
      </c>
      <c r="J48" s="146"/>
      <c r="K48" s="146"/>
      <c r="L48" s="10">
        <v>5</v>
      </c>
      <c r="M48" s="35">
        <f>SUM(M49:M52)</f>
        <v>0</v>
      </c>
      <c r="N48" s="117">
        <f>L48*M48</f>
        <v>0</v>
      </c>
      <c r="O48" s="117"/>
    </row>
    <row r="49" spans="1:15" ht="13.7" customHeight="1" x14ac:dyDescent="0.15">
      <c r="A49" s="145"/>
      <c r="B49" s="146"/>
      <c r="C49" s="139"/>
      <c r="D49" s="139"/>
      <c r="E49" s="139"/>
      <c r="F49" s="139"/>
      <c r="G49" s="139"/>
      <c r="H49" s="139"/>
      <c r="I49" s="146"/>
      <c r="J49" s="146"/>
      <c r="K49" s="146"/>
      <c r="L49" s="11" t="s">
        <v>32</v>
      </c>
      <c r="M49" s="12">
        <v>0</v>
      </c>
      <c r="N49" s="116">
        <f>L48*M49</f>
        <v>0</v>
      </c>
      <c r="O49" s="116"/>
    </row>
    <row r="50" spans="1:15" ht="13.7" customHeight="1" x14ac:dyDescent="0.15">
      <c r="A50" s="145"/>
      <c r="B50" s="146"/>
      <c r="C50" s="139"/>
      <c r="D50" s="139"/>
      <c r="E50" s="139"/>
      <c r="F50" s="139"/>
      <c r="G50" s="139"/>
      <c r="H50" s="139"/>
      <c r="I50" s="146"/>
      <c r="J50" s="146"/>
      <c r="K50" s="146"/>
      <c r="L50" s="11" t="s">
        <v>33</v>
      </c>
      <c r="M50" s="12">
        <v>0</v>
      </c>
      <c r="N50" s="116">
        <f>L48*M50</f>
        <v>0</v>
      </c>
      <c r="O50" s="116"/>
    </row>
    <row r="51" spans="1:15" ht="13.7" customHeight="1" x14ac:dyDescent="0.15">
      <c r="A51" s="145"/>
      <c r="B51" s="146"/>
      <c r="C51" s="139"/>
      <c r="D51" s="139"/>
      <c r="E51" s="139"/>
      <c r="F51" s="139"/>
      <c r="G51" s="139"/>
      <c r="H51" s="139"/>
      <c r="I51" s="146"/>
      <c r="J51" s="146"/>
      <c r="K51" s="146"/>
      <c r="L51" s="11" t="s">
        <v>34</v>
      </c>
      <c r="M51" s="12">
        <v>0</v>
      </c>
      <c r="N51" s="116">
        <f>L48*M51</f>
        <v>0</v>
      </c>
      <c r="O51" s="116"/>
    </row>
    <row r="52" spans="1:15" ht="13.7" customHeight="1" x14ac:dyDescent="0.15">
      <c r="A52" s="145"/>
      <c r="B52" s="146"/>
      <c r="C52" s="139"/>
      <c r="D52" s="139"/>
      <c r="E52" s="139"/>
      <c r="F52" s="139"/>
      <c r="G52" s="139"/>
      <c r="H52" s="139"/>
      <c r="I52" s="146"/>
      <c r="J52" s="146"/>
      <c r="K52" s="146"/>
      <c r="L52" s="11" t="s">
        <v>35</v>
      </c>
      <c r="M52" s="12">
        <v>0</v>
      </c>
      <c r="N52" s="116">
        <f>L48*M52</f>
        <v>0</v>
      </c>
      <c r="O52" s="116"/>
    </row>
    <row r="53" spans="1:15" ht="21.95" customHeight="1" x14ac:dyDescent="0.15">
      <c r="A53" s="147" t="s">
        <v>2</v>
      </c>
      <c r="B53" s="147"/>
      <c r="C53" s="147"/>
      <c r="D53" s="147"/>
      <c r="E53" s="147"/>
      <c r="F53" s="147"/>
      <c r="G53" s="147"/>
      <c r="H53" s="147"/>
      <c r="I53" s="147"/>
      <c r="J53" s="147"/>
      <c r="K53" s="147"/>
      <c r="L53" s="147"/>
      <c r="M53" s="147"/>
      <c r="N53" s="147"/>
      <c r="O53" s="147"/>
    </row>
    <row r="54" spans="1:15" ht="11.85" customHeight="1" x14ac:dyDescent="0.15">
      <c r="A54" s="139" t="s">
        <v>0</v>
      </c>
      <c r="B54" s="139"/>
      <c r="C54" s="139"/>
      <c r="D54" s="139"/>
      <c r="E54" s="139"/>
      <c r="F54" s="139"/>
      <c r="G54" s="139" t="s">
        <v>0</v>
      </c>
      <c r="H54" s="139"/>
      <c r="I54" s="139"/>
      <c r="J54" s="139"/>
      <c r="K54" s="139" t="s">
        <v>0</v>
      </c>
      <c r="L54" s="139"/>
      <c r="M54" s="139"/>
      <c r="N54" s="139"/>
      <c r="O54" s="7" t="s">
        <v>51</v>
      </c>
    </row>
    <row r="55" spans="1:15" ht="0.6" customHeight="1" x14ac:dyDescent="0.15">
      <c r="A55" s="140" t="s">
        <v>2</v>
      </c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  <c r="O55" s="140"/>
    </row>
    <row r="56" spans="1:15" ht="12.75" customHeight="1" x14ac:dyDescent="0.15">
      <c r="A56" s="148" t="s">
        <v>170</v>
      </c>
      <c r="B56" s="148"/>
      <c r="C56" s="148"/>
      <c r="D56" s="148"/>
      <c r="E56" s="148"/>
      <c r="F56" s="148"/>
      <c r="G56" s="148"/>
      <c r="H56" s="148"/>
      <c r="I56" s="148"/>
      <c r="J56" s="148"/>
      <c r="K56" s="148"/>
      <c r="L56" s="148"/>
      <c r="M56" s="148"/>
      <c r="N56" s="148"/>
      <c r="O56" s="148"/>
    </row>
    <row r="57" spans="1:15" ht="13.7" customHeight="1" x14ac:dyDescent="0.15">
      <c r="A57" s="9" t="s">
        <v>23</v>
      </c>
      <c r="B57" s="144" t="s">
        <v>24</v>
      </c>
      <c r="C57" s="144"/>
      <c r="D57" s="144"/>
      <c r="E57" s="144"/>
      <c r="F57" s="144"/>
      <c r="G57" s="144"/>
      <c r="H57" s="144"/>
      <c r="I57" s="144" t="s">
        <v>25</v>
      </c>
      <c r="J57" s="144"/>
      <c r="K57" s="144"/>
      <c r="L57" s="9" t="s">
        <v>26</v>
      </c>
      <c r="M57" s="9" t="s">
        <v>27</v>
      </c>
      <c r="N57" s="144" t="s">
        <v>28</v>
      </c>
      <c r="O57" s="144"/>
    </row>
    <row r="58" spans="1:15" ht="13.7" customHeight="1" x14ac:dyDescent="0.15">
      <c r="A58" s="145" t="s">
        <v>138</v>
      </c>
      <c r="B58" s="146" t="s">
        <v>167</v>
      </c>
      <c r="C58" s="139" t="s">
        <v>168</v>
      </c>
      <c r="D58" s="139"/>
      <c r="E58" s="139"/>
      <c r="F58" s="139"/>
      <c r="G58" s="139"/>
      <c r="H58" s="139"/>
      <c r="I58" s="146" t="s">
        <v>31</v>
      </c>
      <c r="J58" s="146"/>
      <c r="K58" s="146"/>
      <c r="L58" s="10">
        <v>22</v>
      </c>
      <c r="M58" s="35">
        <f>SUM(M59:M62)</f>
        <v>0</v>
      </c>
      <c r="N58" s="117">
        <f>L58*M58</f>
        <v>0</v>
      </c>
      <c r="O58" s="117"/>
    </row>
    <row r="59" spans="1:15" ht="13.7" customHeight="1" x14ac:dyDescent="0.15">
      <c r="A59" s="145"/>
      <c r="B59" s="146"/>
      <c r="C59" s="139"/>
      <c r="D59" s="139"/>
      <c r="E59" s="139"/>
      <c r="F59" s="139"/>
      <c r="G59" s="139"/>
      <c r="H59" s="139"/>
      <c r="I59" s="146"/>
      <c r="J59" s="146"/>
      <c r="K59" s="146"/>
      <c r="L59" s="11" t="s">
        <v>32</v>
      </c>
      <c r="M59" s="12">
        <v>0</v>
      </c>
      <c r="N59" s="116">
        <f>L58*M59</f>
        <v>0</v>
      </c>
      <c r="O59" s="116"/>
    </row>
    <row r="60" spans="1:15" ht="13.7" customHeight="1" x14ac:dyDescent="0.15">
      <c r="A60" s="145"/>
      <c r="B60" s="146"/>
      <c r="C60" s="139"/>
      <c r="D60" s="139"/>
      <c r="E60" s="139"/>
      <c r="F60" s="139"/>
      <c r="G60" s="139"/>
      <c r="H60" s="139"/>
      <c r="I60" s="146"/>
      <c r="J60" s="146"/>
      <c r="K60" s="146"/>
      <c r="L60" s="11" t="s">
        <v>33</v>
      </c>
      <c r="M60" s="12">
        <v>0</v>
      </c>
      <c r="N60" s="116">
        <f>L58*M60</f>
        <v>0</v>
      </c>
      <c r="O60" s="116"/>
    </row>
    <row r="61" spans="1:15" ht="13.7" customHeight="1" x14ac:dyDescent="0.15">
      <c r="A61" s="145"/>
      <c r="B61" s="146"/>
      <c r="C61" s="139"/>
      <c r="D61" s="139"/>
      <c r="E61" s="139"/>
      <c r="F61" s="139"/>
      <c r="G61" s="139"/>
      <c r="H61" s="139"/>
      <c r="I61" s="146"/>
      <c r="J61" s="146"/>
      <c r="K61" s="146"/>
      <c r="L61" s="11" t="s">
        <v>34</v>
      </c>
      <c r="M61" s="12">
        <v>0</v>
      </c>
      <c r="N61" s="116">
        <f>L58*M61</f>
        <v>0</v>
      </c>
      <c r="O61" s="116"/>
    </row>
    <row r="62" spans="1:15" ht="13.7" customHeight="1" x14ac:dyDescent="0.15">
      <c r="A62" s="145"/>
      <c r="B62" s="146"/>
      <c r="C62" s="139"/>
      <c r="D62" s="139"/>
      <c r="E62" s="139"/>
      <c r="F62" s="139"/>
      <c r="G62" s="139"/>
      <c r="H62" s="139"/>
      <c r="I62" s="146"/>
      <c r="J62" s="146"/>
      <c r="K62" s="146"/>
      <c r="L62" s="11" t="s">
        <v>35</v>
      </c>
      <c r="M62" s="12">
        <v>0</v>
      </c>
      <c r="N62" s="116">
        <f>L58*M62</f>
        <v>0</v>
      </c>
      <c r="O62" s="116"/>
    </row>
    <row r="63" spans="1:15" ht="17.649999999999999" customHeight="1" x14ac:dyDescent="0.15">
      <c r="A63" s="14" t="s">
        <v>26</v>
      </c>
      <c r="B63" s="156" t="s">
        <v>171</v>
      </c>
      <c r="C63" s="156"/>
      <c r="D63" s="156"/>
      <c r="E63" s="156"/>
      <c r="F63" s="156"/>
      <c r="G63" s="156"/>
      <c r="H63" s="156"/>
      <c r="I63" s="156"/>
      <c r="J63" s="156"/>
      <c r="K63" s="156"/>
      <c r="L63" s="156"/>
      <c r="M63" s="156"/>
      <c r="N63" s="156"/>
      <c r="O63" s="156"/>
    </row>
    <row r="64" spans="1:15" ht="13.7" customHeight="1" x14ac:dyDescent="0.15">
      <c r="A64" s="145" t="s">
        <v>172</v>
      </c>
      <c r="B64" s="146" t="s">
        <v>163</v>
      </c>
      <c r="C64" s="139" t="s">
        <v>164</v>
      </c>
      <c r="D64" s="139"/>
      <c r="E64" s="139"/>
      <c r="F64" s="139"/>
      <c r="G64" s="139"/>
      <c r="H64" s="139"/>
      <c r="I64" s="146" t="s">
        <v>56</v>
      </c>
      <c r="J64" s="146"/>
      <c r="K64" s="146"/>
      <c r="L64" s="10">
        <v>2</v>
      </c>
      <c r="M64" s="35">
        <f>SUM(M65:M68)</f>
        <v>0</v>
      </c>
      <c r="N64" s="117">
        <f>L64*M64</f>
        <v>0</v>
      </c>
      <c r="O64" s="117"/>
    </row>
    <row r="65" spans="1:15" ht="13.7" customHeight="1" x14ac:dyDescent="0.15">
      <c r="A65" s="145"/>
      <c r="B65" s="146"/>
      <c r="C65" s="139"/>
      <c r="D65" s="139"/>
      <c r="E65" s="139"/>
      <c r="F65" s="139"/>
      <c r="G65" s="139"/>
      <c r="H65" s="139"/>
      <c r="I65" s="146"/>
      <c r="J65" s="146"/>
      <c r="K65" s="146"/>
      <c r="L65" s="11" t="s">
        <v>32</v>
      </c>
      <c r="M65" s="12">
        <v>0</v>
      </c>
      <c r="N65" s="116">
        <f>L64*M65</f>
        <v>0</v>
      </c>
      <c r="O65" s="116"/>
    </row>
    <row r="66" spans="1:15" ht="13.7" customHeight="1" x14ac:dyDescent="0.15">
      <c r="A66" s="145"/>
      <c r="B66" s="146"/>
      <c r="C66" s="139"/>
      <c r="D66" s="139"/>
      <c r="E66" s="139"/>
      <c r="F66" s="139"/>
      <c r="G66" s="139"/>
      <c r="H66" s="139"/>
      <c r="I66" s="146"/>
      <c r="J66" s="146"/>
      <c r="K66" s="146"/>
      <c r="L66" s="11" t="s">
        <v>33</v>
      </c>
      <c r="M66" s="12">
        <v>0</v>
      </c>
      <c r="N66" s="116">
        <f>L64*M66</f>
        <v>0</v>
      </c>
      <c r="O66" s="116"/>
    </row>
    <row r="67" spans="1:15" ht="13.7" customHeight="1" x14ac:dyDescent="0.15">
      <c r="A67" s="145"/>
      <c r="B67" s="146"/>
      <c r="C67" s="139"/>
      <c r="D67" s="139"/>
      <c r="E67" s="139"/>
      <c r="F67" s="139"/>
      <c r="G67" s="139"/>
      <c r="H67" s="139"/>
      <c r="I67" s="146"/>
      <c r="J67" s="146"/>
      <c r="K67" s="146"/>
      <c r="L67" s="11" t="s">
        <v>34</v>
      </c>
      <c r="M67" s="12">
        <v>0</v>
      </c>
      <c r="N67" s="116">
        <f>L64*M67</f>
        <v>0</v>
      </c>
      <c r="O67" s="116"/>
    </row>
    <row r="68" spans="1:15" ht="13.7" customHeight="1" x14ac:dyDescent="0.15">
      <c r="A68" s="145"/>
      <c r="B68" s="146"/>
      <c r="C68" s="139"/>
      <c r="D68" s="139"/>
      <c r="E68" s="139"/>
      <c r="F68" s="139"/>
      <c r="G68" s="139"/>
      <c r="H68" s="139"/>
      <c r="I68" s="146"/>
      <c r="J68" s="146"/>
      <c r="K68" s="146"/>
      <c r="L68" s="11" t="s">
        <v>35</v>
      </c>
      <c r="M68" s="12">
        <v>0</v>
      </c>
      <c r="N68" s="116">
        <f>L64*M68</f>
        <v>0</v>
      </c>
      <c r="O68" s="116"/>
    </row>
    <row r="69" spans="1:15" ht="13.7" customHeight="1" x14ac:dyDescent="0.15">
      <c r="A69" s="145" t="s">
        <v>173</v>
      </c>
      <c r="B69" s="146" t="s">
        <v>165</v>
      </c>
      <c r="C69" s="139" t="s">
        <v>166</v>
      </c>
      <c r="D69" s="139"/>
      <c r="E69" s="139"/>
      <c r="F69" s="139"/>
      <c r="G69" s="139"/>
      <c r="H69" s="139"/>
      <c r="I69" s="146" t="s">
        <v>56</v>
      </c>
      <c r="J69" s="146"/>
      <c r="K69" s="146"/>
      <c r="L69" s="10">
        <v>1</v>
      </c>
      <c r="M69" s="35">
        <f>SUM(M70:M73)</f>
        <v>0</v>
      </c>
      <c r="N69" s="117">
        <f>L69*M69</f>
        <v>0</v>
      </c>
      <c r="O69" s="117"/>
    </row>
    <row r="70" spans="1:15" ht="13.7" customHeight="1" x14ac:dyDescent="0.15">
      <c r="A70" s="145"/>
      <c r="B70" s="146"/>
      <c r="C70" s="139"/>
      <c r="D70" s="139"/>
      <c r="E70" s="139"/>
      <c r="F70" s="139"/>
      <c r="G70" s="139"/>
      <c r="H70" s="139"/>
      <c r="I70" s="146"/>
      <c r="J70" s="146"/>
      <c r="K70" s="146"/>
      <c r="L70" s="11" t="s">
        <v>32</v>
      </c>
      <c r="M70" s="12">
        <v>0</v>
      </c>
      <c r="N70" s="116">
        <f>L69*M70</f>
        <v>0</v>
      </c>
      <c r="O70" s="116"/>
    </row>
    <row r="71" spans="1:15" ht="13.7" customHeight="1" x14ac:dyDescent="0.15">
      <c r="A71" s="145"/>
      <c r="B71" s="146"/>
      <c r="C71" s="139"/>
      <c r="D71" s="139"/>
      <c r="E71" s="139"/>
      <c r="F71" s="139"/>
      <c r="G71" s="139"/>
      <c r="H71" s="139"/>
      <c r="I71" s="146"/>
      <c r="J71" s="146"/>
      <c r="K71" s="146"/>
      <c r="L71" s="11" t="s">
        <v>33</v>
      </c>
      <c r="M71" s="12">
        <v>0</v>
      </c>
      <c r="N71" s="116">
        <f>L69*M71</f>
        <v>0</v>
      </c>
      <c r="O71" s="116"/>
    </row>
    <row r="72" spans="1:15" ht="13.7" customHeight="1" x14ac:dyDescent="0.15">
      <c r="A72" s="145"/>
      <c r="B72" s="146"/>
      <c r="C72" s="139"/>
      <c r="D72" s="139"/>
      <c r="E72" s="139"/>
      <c r="F72" s="139"/>
      <c r="G72" s="139"/>
      <c r="H72" s="139"/>
      <c r="I72" s="146"/>
      <c r="J72" s="146"/>
      <c r="K72" s="146"/>
      <c r="L72" s="11" t="s">
        <v>34</v>
      </c>
      <c r="M72" s="12">
        <v>0</v>
      </c>
      <c r="N72" s="116">
        <f>L69*M72</f>
        <v>0</v>
      </c>
      <c r="O72" s="116"/>
    </row>
    <row r="73" spans="1:15" ht="13.7" customHeight="1" x14ac:dyDescent="0.15">
      <c r="A73" s="145"/>
      <c r="B73" s="146"/>
      <c r="C73" s="139"/>
      <c r="D73" s="139"/>
      <c r="E73" s="139"/>
      <c r="F73" s="139"/>
      <c r="G73" s="139"/>
      <c r="H73" s="139"/>
      <c r="I73" s="146"/>
      <c r="J73" s="146"/>
      <c r="K73" s="146"/>
      <c r="L73" s="11" t="s">
        <v>35</v>
      </c>
      <c r="M73" s="12">
        <v>0</v>
      </c>
      <c r="N73" s="116">
        <f>L69*M73</f>
        <v>0</v>
      </c>
      <c r="O73" s="116"/>
    </row>
    <row r="74" spans="1:15" ht="13.7" customHeight="1" x14ac:dyDescent="0.15">
      <c r="A74" s="145" t="s">
        <v>174</v>
      </c>
      <c r="B74" s="146" t="s">
        <v>165</v>
      </c>
      <c r="C74" s="139" t="s">
        <v>166</v>
      </c>
      <c r="D74" s="139"/>
      <c r="E74" s="139"/>
      <c r="F74" s="139"/>
      <c r="G74" s="139"/>
      <c r="H74" s="139"/>
      <c r="I74" s="146" t="s">
        <v>56</v>
      </c>
      <c r="J74" s="146"/>
      <c r="K74" s="146"/>
      <c r="L74" s="10">
        <v>1</v>
      </c>
      <c r="M74" s="35">
        <f>SUM(M75:M78)</f>
        <v>0</v>
      </c>
      <c r="N74" s="117">
        <f>L74*M74</f>
        <v>0</v>
      </c>
      <c r="O74" s="117"/>
    </row>
    <row r="75" spans="1:15" ht="13.7" customHeight="1" x14ac:dyDescent="0.15">
      <c r="A75" s="145"/>
      <c r="B75" s="146"/>
      <c r="C75" s="139"/>
      <c r="D75" s="139"/>
      <c r="E75" s="139"/>
      <c r="F75" s="139"/>
      <c r="G75" s="139"/>
      <c r="H75" s="139"/>
      <c r="I75" s="146"/>
      <c r="J75" s="146"/>
      <c r="K75" s="146"/>
      <c r="L75" s="11" t="s">
        <v>32</v>
      </c>
      <c r="M75" s="12">
        <v>0</v>
      </c>
      <c r="N75" s="116">
        <f>L74*M75</f>
        <v>0</v>
      </c>
      <c r="O75" s="116"/>
    </row>
    <row r="76" spans="1:15" ht="13.7" customHeight="1" x14ac:dyDescent="0.15">
      <c r="A76" s="145"/>
      <c r="B76" s="146"/>
      <c r="C76" s="139"/>
      <c r="D76" s="139"/>
      <c r="E76" s="139"/>
      <c r="F76" s="139"/>
      <c r="G76" s="139"/>
      <c r="H76" s="139"/>
      <c r="I76" s="146"/>
      <c r="J76" s="146"/>
      <c r="K76" s="146"/>
      <c r="L76" s="11" t="s">
        <v>33</v>
      </c>
      <c r="M76" s="12">
        <v>0</v>
      </c>
      <c r="N76" s="116">
        <f>L74*M76</f>
        <v>0</v>
      </c>
      <c r="O76" s="116"/>
    </row>
    <row r="77" spans="1:15" ht="13.7" customHeight="1" x14ac:dyDescent="0.15">
      <c r="A77" s="145"/>
      <c r="B77" s="146"/>
      <c r="C77" s="139"/>
      <c r="D77" s="139"/>
      <c r="E77" s="139"/>
      <c r="F77" s="139"/>
      <c r="G77" s="139"/>
      <c r="H77" s="139"/>
      <c r="I77" s="146"/>
      <c r="J77" s="146"/>
      <c r="K77" s="146"/>
      <c r="L77" s="11" t="s">
        <v>34</v>
      </c>
      <c r="M77" s="12">
        <v>0</v>
      </c>
      <c r="N77" s="116">
        <f>L74*M77</f>
        <v>0</v>
      </c>
      <c r="O77" s="116"/>
    </row>
    <row r="78" spans="1:15" ht="13.7" customHeight="1" x14ac:dyDescent="0.15">
      <c r="A78" s="145"/>
      <c r="B78" s="146"/>
      <c r="C78" s="139"/>
      <c r="D78" s="139"/>
      <c r="E78" s="139"/>
      <c r="F78" s="139"/>
      <c r="G78" s="139"/>
      <c r="H78" s="139"/>
      <c r="I78" s="146"/>
      <c r="J78" s="146"/>
      <c r="K78" s="146"/>
      <c r="L78" s="11" t="s">
        <v>35</v>
      </c>
      <c r="M78" s="12">
        <v>0</v>
      </c>
      <c r="N78" s="116">
        <f>L74*M78</f>
        <v>0</v>
      </c>
      <c r="O78" s="116"/>
    </row>
    <row r="79" spans="1:15" ht="13.7" customHeight="1" x14ac:dyDescent="0.15">
      <c r="A79" s="145" t="s">
        <v>175</v>
      </c>
      <c r="B79" s="146" t="s">
        <v>167</v>
      </c>
      <c r="C79" s="139" t="s">
        <v>168</v>
      </c>
      <c r="D79" s="139"/>
      <c r="E79" s="139"/>
      <c r="F79" s="139"/>
      <c r="G79" s="139"/>
      <c r="H79" s="139"/>
      <c r="I79" s="146" t="s">
        <v>31</v>
      </c>
      <c r="J79" s="146"/>
      <c r="K79" s="146"/>
      <c r="L79" s="10">
        <v>4</v>
      </c>
      <c r="M79" s="35">
        <f>SUM(M80:M83)</f>
        <v>0</v>
      </c>
      <c r="N79" s="117">
        <f>L79*M79</f>
        <v>0</v>
      </c>
      <c r="O79" s="117"/>
    </row>
    <row r="80" spans="1:15" ht="13.7" customHeight="1" x14ac:dyDescent="0.15">
      <c r="A80" s="145"/>
      <c r="B80" s="146"/>
      <c r="C80" s="139"/>
      <c r="D80" s="139"/>
      <c r="E80" s="139"/>
      <c r="F80" s="139"/>
      <c r="G80" s="139"/>
      <c r="H80" s="139"/>
      <c r="I80" s="146"/>
      <c r="J80" s="146"/>
      <c r="K80" s="146"/>
      <c r="L80" s="11" t="s">
        <v>32</v>
      </c>
      <c r="M80" s="12">
        <v>0</v>
      </c>
      <c r="N80" s="116">
        <f>L79*M80</f>
        <v>0</v>
      </c>
      <c r="O80" s="116"/>
    </row>
    <row r="81" spans="1:15" ht="13.7" customHeight="1" x14ac:dyDescent="0.15">
      <c r="A81" s="145"/>
      <c r="B81" s="146"/>
      <c r="C81" s="139"/>
      <c r="D81" s="139"/>
      <c r="E81" s="139"/>
      <c r="F81" s="139"/>
      <c r="G81" s="139"/>
      <c r="H81" s="139"/>
      <c r="I81" s="146"/>
      <c r="J81" s="146"/>
      <c r="K81" s="146"/>
      <c r="L81" s="11" t="s">
        <v>33</v>
      </c>
      <c r="M81" s="12">
        <v>0</v>
      </c>
      <c r="N81" s="116">
        <f>L79*M81</f>
        <v>0</v>
      </c>
      <c r="O81" s="116"/>
    </row>
    <row r="82" spans="1:15" ht="13.7" customHeight="1" x14ac:dyDescent="0.15">
      <c r="A82" s="145"/>
      <c r="B82" s="146"/>
      <c r="C82" s="139"/>
      <c r="D82" s="139"/>
      <c r="E82" s="139"/>
      <c r="F82" s="139"/>
      <c r="G82" s="139"/>
      <c r="H82" s="139"/>
      <c r="I82" s="146"/>
      <c r="J82" s="146"/>
      <c r="K82" s="146"/>
      <c r="L82" s="11" t="s">
        <v>34</v>
      </c>
      <c r="M82" s="12">
        <v>0</v>
      </c>
      <c r="N82" s="116">
        <f>L79*M82</f>
        <v>0</v>
      </c>
      <c r="O82" s="116"/>
    </row>
    <row r="83" spans="1:15" ht="13.7" customHeight="1" x14ac:dyDescent="0.15">
      <c r="A83" s="145"/>
      <c r="B83" s="146"/>
      <c r="C83" s="139"/>
      <c r="D83" s="139"/>
      <c r="E83" s="139"/>
      <c r="F83" s="139"/>
      <c r="G83" s="139"/>
      <c r="H83" s="139"/>
      <c r="I83" s="146"/>
      <c r="J83" s="146"/>
      <c r="K83" s="146"/>
      <c r="L83" s="11" t="s">
        <v>35</v>
      </c>
      <c r="M83" s="12">
        <v>0</v>
      </c>
      <c r="N83" s="116">
        <f>L79*M83</f>
        <v>0</v>
      </c>
      <c r="O83" s="116"/>
    </row>
    <row r="84" spans="1:15" ht="17.649999999999999" customHeight="1" x14ac:dyDescent="0.15">
      <c r="A84" s="14" t="s">
        <v>27</v>
      </c>
      <c r="B84" s="156" t="s">
        <v>176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</row>
    <row r="85" spans="1:15" ht="13.7" customHeight="1" x14ac:dyDescent="0.15">
      <c r="A85" s="145" t="s">
        <v>177</v>
      </c>
      <c r="B85" s="146" t="s">
        <v>178</v>
      </c>
      <c r="C85" s="139" t="s">
        <v>179</v>
      </c>
      <c r="D85" s="139"/>
      <c r="E85" s="139"/>
      <c r="F85" s="139"/>
      <c r="G85" s="139"/>
      <c r="H85" s="139"/>
      <c r="I85" s="146" t="s">
        <v>31</v>
      </c>
      <c r="J85" s="146"/>
      <c r="K85" s="146"/>
      <c r="L85" s="10">
        <v>180</v>
      </c>
      <c r="M85" s="35">
        <f>SUM(M86:M89)</f>
        <v>0</v>
      </c>
      <c r="N85" s="117">
        <f>L85*M85</f>
        <v>0</v>
      </c>
      <c r="O85" s="117"/>
    </row>
    <row r="86" spans="1:15" ht="13.7" customHeight="1" x14ac:dyDescent="0.15">
      <c r="A86" s="145"/>
      <c r="B86" s="146"/>
      <c r="C86" s="139"/>
      <c r="D86" s="139"/>
      <c r="E86" s="139"/>
      <c r="F86" s="139"/>
      <c r="G86" s="139"/>
      <c r="H86" s="139"/>
      <c r="I86" s="146"/>
      <c r="J86" s="146"/>
      <c r="K86" s="146"/>
      <c r="L86" s="11" t="s">
        <v>32</v>
      </c>
      <c r="M86" s="12">
        <v>0</v>
      </c>
      <c r="N86" s="116">
        <f>L85*M86</f>
        <v>0</v>
      </c>
      <c r="O86" s="116"/>
    </row>
    <row r="87" spans="1:15" ht="13.7" customHeight="1" x14ac:dyDescent="0.15">
      <c r="A87" s="145"/>
      <c r="B87" s="146"/>
      <c r="C87" s="139"/>
      <c r="D87" s="139"/>
      <c r="E87" s="139"/>
      <c r="F87" s="139"/>
      <c r="G87" s="139"/>
      <c r="H87" s="139"/>
      <c r="I87" s="146"/>
      <c r="J87" s="146"/>
      <c r="K87" s="146"/>
      <c r="L87" s="11" t="s">
        <v>33</v>
      </c>
      <c r="M87" s="12">
        <v>0</v>
      </c>
      <c r="N87" s="116">
        <f>L85*M87</f>
        <v>0</v>
      </c>
      <c r="O87" s="116"/>
    </row>
    <row r="88" spans="1:15" ht="13.7" customHeight="1" x14ac:dyDescent="0.15">
      <c r="A88" s="145"/>
      <c r="B88" s="146"/>
      <c r="C88" s="139"/>
      <c r="D88" s="139"/>
      <c r="E88" s="139"/>
      <c r="F88" s="139"/>
      <c r="G88" s="139"/>
      <c r="H88" s="139"/>
      <c r="I88" s="146"/>
      <c r="J88" s="146"/>
      <c r="K88" s="146"/>
      <c r="L88" s="11" t="s">
        <v>34</v>
      </c>
      <c r="M88" s="12">
        <v>0</v>
      </c>
      <c r="N88" s="116">
        <f>L85*M88</f>
        <v>0</v>
      </c>
      <c r="O88" s="116"/>
    </row>
    <row r="89" spans="1:15" ht="13.7" customHeight="1" x14ac:dyDescent="0.15">
      <c r="A89" s="145"/>
      <c r="B89" s="146"/>
      <c r="C89" s="139"/>
      <c r="D89" s="139"/>
      <c r="E89" s="139"/>
      <c r="F89" s="139"/>
      <c r="G89" s="139"/>
      <c r="H89" s="139"/>
      <c r="I89" s="146"/>
      <c r="J89" s="146"/>
      <c r="K89" s="146"/>
      <c r="L89" s="11" t="s">
        <v>35</v>
      </c>
      <c r="M89" s="12">
        <v>0</v>
      </c>
      <c r="N89" s="116">
        <f>L85*M89</f>
        <v>0</v>
      </c>
      <c r="O89" s="116"/>
    </row>
    <row r="90" spans="1:15" ht="13.7" customHeight="1" x14ac:dyDescent="0.15">
      <c r="A90" s="145" t="s">
        <v>180</v>
      </c>
      <c r="B90" s="146" t="s">
        <v>181</v>
      </c>
      <c r="C90" s="139" t="s">
        <v>182</v>
      </c>
      <c r="D90" s="139"/>
      <c r="E90" s="139"/>
      <c r="F90" s="139"/>
      <c r="G90" s="139"/>
      <c r="H90" s="139"/>
      <c r="I90" s="146" t="s">
        <v>40</v>
      </c>
      <c r="J90" s="146"/>
      <c r="K90" s="146"/>
      <c r="L90" s="10">
        <v>200</v>
      </c>
      <c r="M90" s="35">
        <f>SUM(M91:M94)</f>
        <v>0</v>
      </c>
      <c r="N90" s="117">
        <f>L90*M90</f>
        <v>0</v>
      </c>
      <c r="O90" s="117"/>
    </row>
    <row r="91" spans="1:15" ht="13.7" customHeight="1" x14ac:dyDescent="0.15">
      <c r="A91" s="145"/>
      <c r="B91" s="146"/>
      <c r="C91" s="139"/>
      <c r="D91" s="139"/>
      <c r="E91" s="139"/>
      <c r="F91" s="139"/>
      <c r="G91" s="139"/>
      <c r="H91" s="139"/>
      <c r="I91" s="146"/>
      <c r="J91" s="146"/>
      <c r="K91" s="146"/>
      <c r="L91" s="11" t="s">
        <v>32</v>
      </c>
      <c r="M91" s="12">
        <v>0</v>
      </c>
      <c r="N91" s="116">
        <f>L90*M91</f>
        <v>0</v>
      </c>
      <c r="O91" s="116"/>
    </row>
    <row r="92" spans="1:15" ht="13.7" customHeight="1" x14ac:dyDescent="0.15">
      <c r="A92" s="145"/>
      <c r="B92" s="146"/>
      <c r="C92" s="139"/>
      <c r="D92" s="139"/>
      <c r="E92" s="139"/>
      <c r="F92" s="139"/>
      <c r="G92" s="139"/>
      <c r="H92" s="139"/>
      <c r="I92" s="146"/>
      <c r="J92" s="146"/>
      <c r="K92" s="146"/>
      <c r="L92" s="11" t="s">
        <v>33</v>
      </c>
      <c r="M92" s="12">
        <v>0</v>
      </c>
      <c r="N92" s="116">
        <f>L90*M92</f>
        <v>0</v>
      </c>
      <c r="O92" s="116"/>
    </row>
    <row r="93" spans="1:15" ht="13.7" customHeight="1" x14ac:dyDescent="0.15">
      <c r="A93" s="145"/>
      <c r="B93" s="146"/>
      <c r="C93" s="139"/>
      <c r="D93" s="139"/>
      <c r="E93" s="139"/>
      <c r="F93" s="139"/>
      <c r="G93" s="139"/>
      <c r="H93" s="139"/>
      <c r="I93" s="146"/>
      <c r="J93" s="146"/>
      <c r="K93" s="146"/>
      <c r="L93" s="11" t="s">
        <v>34</v>
      </c>
      <c r="M93" s="12">
        <v>0</v>
      </c>
      <c r="N93" s="116">
        <f>L90*M93</f>
        <v>0</v>
      </c>
      <c r="O93" s="116"/>
    </row>
    <row r="94" spans="1:15" ht="13.7" customHeight="1" x14ac:dyDescent="0.15">
      <c r="A94" s="145"/>
      <c r="B94" s="146"/>
      <c r="C94" s="139"/>
      <c r="D94" s="139"/>
      <c r="E94" s="139"/>
      <c r="F94" s="139"/>
      <c r="G94" s="139"/>
      <c r="H94" s="139"/>
      <c r="I94" s="146"/>
      <c r="J94" s="146"/>
      <c r="K94" s="146"/>
      <c r="L94" s="11" t="s">
        <v>35</v>
      </c>
      <c r="M94" s="12">
        <v>0</v>
      </c>
      <c r="N94" s="116">
        <f>L90*M94</f>
        <v>0</v>
      </c>
      <c r="O94" s="116"/>
    </row>
    <row r="95" spans="1:15" ht="13.7" customHeight="1" x14ac:dyDescent="0.15">
      <c r="A95" s="145" t="s">
        <v>183</v>
      </c>
      <c r="B95" s="146" t="s">
        <v>184</v>
      </c>
      <c r="C95" s="139" t="s">
        <v>185</v>
      </c>
      <c r="D95" s="139"/>
      <c r="E95" s="139"/>
      <c r="F95" s="139"/>
      <c r="G95" s="139"/>
      <c r="H95" s="139"/>
      <c r="I95" s="146" t="s">
        <v>40</v>
      </c>
      <c r="J95" s="146"/>
      <c r="K95" s="146"/>
      <c r="L95" s="10">
        <v>200</v>
      </c>
      <c r="M95" s="35">
        <f>SUM(M96:M99)</f>
        <v>0</v>
      </c>
      <c r="N95" s="117">
        <f>L95*M95</f>
        <v>0</v>
      </c>
      <c r="O95" s="117"/>
    </row>
    <row r="96" spans="1:15" ht="13.7" customHeight="1" x14ac:dyDescent="0.15">
      <c r="A96" s="145"/>
      <c r="B96" s="146"/>
      <c r="C96" s="139"/>
      <c r="D96" s="139"/>
      <c r="E96" s="139"/>
      <c r="F96" s="139"/>
      <c r="G96" s="139"/>
      <c r="H96" s="139"/>
      <c r="I96" s="146"/>
      <c r="J96" s="146"/>
      <c r="K96" s="146"/>
      <c r="L96" s="11" t="s">
        <v>32</v>
      </c>
      <c r="M96" s="12">
        <v>0</v>
      </c>
      <c r="N96" s="116">
        <f>L95*M96</f>
        <v>0</v>
      </c>
      <c r="O96" s="116"/>
    </row>
    <row r="97" spans="1:15" ht="13.7" customHeight="1" x14ac:dyDescent="0.15">
      <c r="A97" s="145"/>
      <c r="B97" s="146"/>
      <c r="C97" s="139"/>
      <c r="D97" s="139"/>
      <c r="E97" s="139"/>
      <c r="F97" s="139"/>
      <c r="G97" s="139"/>
      <c r="H97" s="139"/>
      <c r="I97" s="146"/>
      <c r="J97" s="146"/>
      <c r="K97" s="146"/>
      <c r="L97" s="11" t="s">
        <v>33</v>
      </c>
      <c r="M97" s="12">
        <v>0</v>
      </c>
      <c r="N97" s="116">
        <f>L95*M97</f>
        <v>0</v>
      </c>
      <c r="O97" s="116"/>
    </row>
    <row r="98" spans="1:15" ht="13.7" customHeight="1" x14ac:dyDescent="0.15">
      <c r="A98" s="145"/>
      <c r="B98" s="146"/>
      <c r="C98" s="139"/>
      <c r="D98" s="139"/>
      <c r="E98" s="139"/>
      <c r="F98" s="139"/>
      <c r="G98" s="139"/>
      <c r="H98" s="139"/>
      <c r="I98" s="146"/>
      <c r="J98" s="146"/>
      <c r="K98" s="146"/>
      <c r="L98" s="11" t="s">
        <v>34</v>
      </c>
      <c r="M98" s="12">
        <v>0</v>
      </c>
      <c r="N98" s="116">
        <f>L95*M98</f>
        <v>0</v>
      </c>
      <c r="O98" s="116"/>
    </row>
    <row r="99" spans="1:15" ht="13.7" customHeight="1" x14ac:dyDescent="0.15">
      <c r="A99" s="145"/>
      <c r="B99" s="146"/>
      <c r="C99" s="139"/>
      <c r="D99" s="139"/>
      <c r="E99" s="139"/>
      <c r="F99" s="139"/>
      <c r="G99" s="139"/>
      <c r="H99" s="139"/>
      <c r="I99" s="146"/>
      <c r="J99" s="146"/>
      <c r="K99" s="146"/>
      <c r="L99" s="11" t="s">
        <v>35</v>
      </c>
      <c r="M99" s="12">
        <v>0</v>
      </c>
      <c r="N99" s="116">
        <f>L95*M99</f>
        <v>0</v>
      </c>
      <c r="O99" s="116"/>
    </row>
    <row r="100" spans="1:15" ht="13.7" customHeight="1" x14ac:dyDescent="0.15">
      <c r="A100" s="151" t="s">
        <v>64</v>
      </c>
      <c r="B100" s="151"/>
      <c r="C100" s="151"/>
      <c r="D100" s="151"/>
      <c r="E100" s="151"/>
      <c r="F100" s="151"/>
      <c r="G100" s="13" t="s">
        <v>65</v>
      </c>
      <c r="H100" s="151" t="s">
        <v>66</v>
      </c>
      <c r="I100" s="151"/>
      <c r="J100" s="151" t="s">
        <v>67</v>
      </c>
      <c r="K100" s="151"/>
      <c r="L100" s="151"/>
      <c r="M100" s="13" t="s">
        <v>68</v>
      </c>
      <c r="N100" s="151" t="s">
        <v>69</v>
      </c>
      <c r="O100" s="151"/>
    </row>
    <row r="101" spans="1:15" ht="13.7" customHeight="1" x14ac:dyDescent="0.15">
      <c r="A101" s="146" t="s">
        <v>70</v>
      </c>
      <c r="B101" s="146"/>
      <c r="C101" s="146"/>
      <c r="D101" s="146"/>
      <c r="E101" s="146"/>
      <c r="F101" s="146"/>
      <c r="G101" s="12">
        <f>N18+N23+N28+N33+N39+N44+N49+N59+N65+N70+N75+N80+N86+N91+N96</f>
        <v>0</v>
      </c>
      <c r="H101" s="109">
        <f>N19+N24+N29+N34+N40+N45+N50+N60+N66+N71+N76+N81+N87+N92+N97</f>
        <v>0</v>
      </c>
      <c r="I101" s="109"/>
      <c r="J101" s="109">
        <f>N20+N25+N30+N35+N41+N46+N51+N61+N67+N72+N77+N82+N88+N93+N98</f>
        <v>0</v>
      </c>
      <c r="K101" s="109"/>
      <c r="L101" s="109"/>
      <c r="M101" s="12">
        <f>N21+N26+N31+N36+N42+N47+N52+N62+N68+N73+N78+N83+N89+N94+N99</f>
        <v>0</v>
      </c>
      <c r="N101" s="98">
        <f>N17+N22+N27+N32+N38+N43+N48+N58+N64+N69+N74+N79+N85+N90+N95</f>
        <v>0</v>
      </c>
      <c r="O101" s="98"/>
    </row>
    <row r="102" spans="1:15" ht="110.1" customHeight="1" x14ac:dyDescent="0.15">
      <c r="A102" s="147" t="s">
        <v>2</v>
      </c>
      <c r="B102" s="147"/>
      <c r="C102" s="147"/>
      <c r="D102" s="147"/>
      <c r="E102" s="147"/>
      <c r="F102" s="147"/>
      <c r="G102" s="147"/>
      <c r="H102" s="147"/>
      <c r="I102" s="147"/>
      <c r="J102" s="147"/>
      <c r="K102" s="147"/>
      <c r="L102" s="147"/>
      <c r="M102" s="147"/>
      <c r="N102" s="147"/>
      <c r="O102" s="147"/>
    </row>
    <row r="103" spans="1:15" ht="11.85" customHeight="1" x14ac:dyDescent="0.15">
      <c r="A103" s="139" t="s">
        <v>0</v>
      </c>
      <c r="B103" s="139"/>
      <c r="C103" s="139"/>
      <c r="D103" s="139"/>
      <c r="E103" s="139"/>
      <c r="F103" s="139"/>
      <c r="G103" s="139" t="s">
        <v>0</v>
      </c>
      <c r="H103" s="139"/>
      <c r="I103" s="139"/>
      <c r="J103" s="139"/>
      <c r="K103" s="139" t="s">
        <v>0</v>
      </c>
      <c r="L103" s="139"/>
      <c r="M103" s="139"/>
      <c r="N103" s="139"/>
      <c r="O103" s="7" t="s">
        <v>134</v>
      </c>
    </row>
    <row r="104" spans="1:15" ht="0.6" customHeight="1" x14ac:dyDescent="0.15">
      <c r="A104" s="140" t="s">
        <v>2</v>
      </c>
      <c r="B104" s="140"/>
      <c r="C104" s="140"/>
      <c r="D104" s="140"/>
      <c r="E104" s="140"/>
      <c r="F104" s="140"/>
      <c r="G104" s="140"/>
      <c r="H104" s="140"/>
      <c r="I104" s="140"/>
      <c r="J104" s="140"/>
      <c r="K104" s="140"/>
      <c r="L104" s="140"/>
      <c r="M104" s="140"/>
      <c r="N104" s="140"/>
      <c r="O104" s="140"/>
    </row>
    <row r="105" spans="1:15" ht="12.75" customHeight="1" x14ac:dyDescent="0.15">
      <c r="A105" s="148" t="s">
        <v>170</v>
      </c>
      <c r="B105" s="148"/>
      <c r="C105" s="148"/>
      <c r="D105" s="148"/>
      <c r="E105" s="148"/>
      <c r="F105" s="148"/>
      <c r="G105" s="148"/>
      <c r="H105" s="148"/>
      <c r="I105" s="148"/>
      <c r="J105" s="148"/>
      <c r="K105" s="148"/>
      <c r="L105" s="148"/>
      <c r="M105" s="148"/>
      <c r="N105" s="148"/>
      <c r="O105" s="148"/>
    </row>
    <row r="106" spans="1:15" ht="13.7" customHeight="1" x14ac:dyDescent="0.15">
      <c r="A106" s="9" t="s">
        <v>23</v>
      </c>
      <c r="B106" s="144" t="s">
        <v>24</v>
      </c>
      <c r="C106" s="144"/>
      <c r="D106" s="144"/>
      <c r="E106" s="144"/>
      <c r="F106" s="144"/>
      <c r="G106" s="144"/>
      <c r="H106" s="144"/>
      <c r="I106" s="144" t="s">
        <v>25</v>
      </c>
      <c r="J106" s="144"/>
      <c r="K106" s="144"/>
      <c r="L106" s="9" t="s">
        <v>26</v>
      </c>
      <c r="M106" s="9" t="s">
        <v>27</v>
      </c>
      <c r="N106" s="144" t="s">
        <v>28</v>
      </c>
      <c r="O106" s="144"/>
    </row>
    <row r="107" spans="1:15" ht="13.7" customHeight="1" x14ac:dyDescent="0.15">
      <c r="A107" s="146" t="s">
        <v>70</v>
      </c>
      <c r="B107" s="146"/>
      <c r="C107" s="146"/>
      <c r="D107" s="146"/>
      <c r="E107" s="146"/>
      <c r="F107" s="146"/>
      <c r="G107" s="38">
        <f>G101</f>
        <v>0</v>
      </c>
      <c r="H107" s="109">
        <f>H101</f>
        <v>0</v>
      </c>
      <c r="I107" s="109"/>
      <c r="J107" s="109">
        <f>J101</f>
        <v>0</v>
      </c>
      <c r="K107" s="109"/>
      <c r="L107" s="109"/>
      <c r="M107" s="38">
        <f>M101</f>
        <v>0</v>
      </c>
      <c r="N107" s="98">
        <f>N101</f>
        <v>0</v>
      </c>
      <c r="O107" s="98"/>
    </row>
    <row r="108" spans="1:15" ht="12.75" customHeight="1" x14ac:dyDescent="0.15">
      <c r="A108" s="146" t="s">
        <v>71</v>
      </c>
      <c r="B108" s="146"/>
      <c r="C108" s="146"/>
      <c r="D108" s="146"/>
      <c r="E108" s="146"/>
      <c r="F108" s="146"/>
      <c r="G108" s="146"/>
      <c r="H108" s="146"/>
      <c r="I108" s="146"/>
      <c r="J108" s="146"/>
      <c r="K108" s="146"/>
      <c r="L108" s="146"/>
      <c r="M108" s="146"/>
      <c r="N108" s="146"/>
      <c r="O108" s="146"/>
    </row>
    <row r="109" spans="1:15" ht="35.450000000000003" customHeight="1" x14ac:dyDescent="0.15">
      <c r="A109" s="139" t="s">
        <v>72</v>
      </c>
      <c r="B109" s="139"/>
      <c r="C109" s="139"/>
      <c r="D109" s="150">
        <v>2.2499999999999999E-2</v>
      </c>
      <c r="E109" s="150"/>
      <c r="F109" s="150"/>
      <c r="G109" s="38">
        <v>0</v>
      </c>
      <c r="H109" s="109">
        <f>D109*H107</f>
        <v>0</v>
      </c>
      <c r="I109" s="109"/>
      <c r="J109" s="109">
        <v>0</v>
      </c>
      <c r="K109" s="109"/>
      <c r="L109" s="109"/>
      <c r="M109" s="38">
        <v>0</v>
      </c>
      <c r="N109" s="109">
        <f>H109</f>
        <v>0</v>
      </c>
      <c r="O109" s="109"/>
    </row>
    <row r="110" spans="1:15" ht="24.2" customHeight="1" x14ac:dyDescent="0.15">
      <c r="A110" s="152" t="s">
        <v>73</v>
      </c>
      <c r="B110" s="152"/>
      <c r="C110" s="152"/>
      <c r="D110" s="152"/>
      <c r="E110" s="152"/>
      <c r="F110" s="152"/>
      <c r="G110" s="37">
        <f>G107+G109</f>
        <v>0</v>
      </c>
      <c r="H110" s="98">
        <f>H107+H109</f>
        <v>0</v>
      </c>
      <c r="I110" s="98"/>
      <c r="J110" s="98">
        <f>J107+J109</f>
        <v>0</v>
      </c>
      <c r="K110" s="98"/>
      <c r="L110" s="98"/>
      <c r="M110" s="37">
        <f>M107+M109</f>
        <v>0</v>
      </c>
      <c r="N110" s="98">
        <f>N107+N109</f>
        <v>0</v>
      </c>
      <c r="O110" s="98"/>
    </row>
    <row r="111" spans="1:15" ht="12.75" customHeight="1" x14ac:dyDescent="0.15">
      <c r="A111" s="139" t="s">
        <v>74</v>
      </c>
      <c r="B111" s="139"/>
      <c r="C111" s="139"/>
      <c r="D111" s="153">
        <v>0.1</v>
      </c>
      <c r="E111" s="153"/>
      <c r="F111" s="153"/>
      <c r="G111" s="38">
        <f>D111*G110</f>
        <v>0</v>
      </c>
      <c r="H111" s="109">
        <f>D111*H110</f>
        <v>0</v>
      </c>
      <c r="I111" s="109">
        <f t="shared" ref="I111:L111" si="0">F111*I110</f>
        <v>0</v>
      </c>
      <c r="J111" s="109">
        <f>D111*J110</f>
        <v>0</v>
      </c>
      <c r="K111" s="109">
        <f t="shared" si="0"/>
        <v>0</v>
      </c>
      <c r="L111" s="109">
        <f t="shared" si="0"/>
        <v>0</v>
      </c>
      <c r="M111" s="38">
        <f>D111*M110</f>
        <v>0</v>
      </c>
      <c r="N111" s="109">
        <f>D111*N110</f>
        <v>0</v>
      </c>
      <c r="O111" s="109"/>
    </row>
    <row r="112" spans="1:15" ht="24.2" customHeight="1" x14ac:dyDescent="0.15">
      <c r="A112" s="152" t="s">
        <v>75</v>
      </c>
      <c r="B112" s="152"/>
      <c r="C112" s="152"/>
      <c r="D112" s="152"/>
      <c r="E112" s="152"/>
      <c r="F112" s="152"/>
      <c r="G112" s="37">
        <f>G110+G111</f>
        <v>0</v>
      </c>
      <c r="H112" s="98">
        <f>H110+H111</f>
        <v>0</v>
      </c>
      <c r="I112" s="98"/>
      <c r="J112" s="98">
        <f>J110+J111</f>
        <v>0</v>
      </c>
      <c r="K112" s="98"/>
      <c r="L112" s="98"/>
      <c r="M112" s="37">
        <f>M110+M111</f>
        <v>0</v>
      </c>
      <c r="N112" s="98">
        <f>N110+N111</f>
        <v>0</v>
      </c>
      <c r="O112" s="98"/>
    </row>
    <row r="113" spans="1:15" ht="12.75" customHeight="1" x14ac:dyDescent="0.15">
      <c r="A113" s="139" t="s">
        <v>76</v>
      </c>
      <c r="B113" s="139"/>
      <c r="C113" s="139"/>
      <c r="D113" s="153">
        <v>0.05</v>
      </c>
      <c r="E113" s="153"/>
      <c r="F113" s="153"/>
      <c r="G113" s="38">
        <f>D113*G112</f>
        <v>0</v>
      </c>
      <c r="H113" s="109">
        <f>D113*H112</f>
        <v>0</v>
      </c>
      <c r="I113" s="109"/>
      <c r="J113" s="109">
        <f>D113*J112</f>
        <v>0</v>
      </c>
      <c r="K113" s="109"/>
      <c r="L113" s="109"/>
      <c r="M113" s="38">
        <f>D113*M112</f>
        <v>0</v>
      </c>
      <c r="N113" s="109">
        <f>D113*N112</f>
        <v>0</v>
      </c>
      <c r="O113" s="109"/>
    </row>
    <row r="114" spans="1:15" ht="12.75" customHeight="1" x14ac:dyDescent="0.15">
      <c r="A114" s="152" t="s">
        <v>77</v>
      </c>
      <c r="B114" s="152"/>
      <c r="C114" s="152"/>
      <c r="D114" s="152"/>
      <c r="E114" s="152"/>
      <c r="F114" s="152"/>
      <c r="G114" s="37">
        <f>G112+G113</f>
        <v>0</v>
      </c>
      <c r="H114" s="98">
        <f>H112+H113</f>
        <v>0</v>
      </c>
      <c r="I114" s="98"/>
      <c r="J114" s="98">
        <f>J112+J113</f>
        <v>0</v>
      </c>
      <c r="K114" s="98"/>
      <c r="L114" s="98"/>
      <c r="M114" s="37">
        <f>M112+M113</f>
        <v>0</v>
      </c>
      <c r="N114" s="98">
        <f>N112+N113</f>
        <v>0</v>
      </c>
      <c r="O114" s="98"/>
    </row>
    <row r="115" spans="1:15" ht="13.7" customHeight="1" x14ac:dyDescent="0.15">
      <c r="A115" s="146" t="s">
        <v>78</v>
      </c>
      <c r="B115" s="146"/>
      <c r="C115" s="146"/>
      <c r="D115" s="146"/>
      <c r="E115" s="146"/>
      <c r="F115" s="146"/>
      <c r="G115" s="39" t="s">
        <v>2</v>
      </c>
      <c r="H115" s="97" t="s">
        <v>2</v>
      </c>
      <c r="I115" s="97"/>
      <c r="J115" s="97" t="s">
        <v>2</v>
      </c>
      <c r="K115" s="97"/>
      <c r="L115" s="97"/>
      <c r="M115" s="39" t="s">
        <v>2</v>
      </c>
      <c r="N115" s="98">
        <f>N114</f>
        <v>0</v>
      </c>
      <c r="O115" s="98"/>
    </row>
    <row r="116" spans="1:15" ht="13.7" customHeight="1" x14ac:dyDescent="0.15">
      <c r="A116" s="146" t="s">
        <v>79</v>
      </c>
      <c r="B116" s="146"/>
      <c r="C116" s="155">
        <v>0.19</v>
      </c>
      <c r="D116" s="155"/>
      <c r="E116" s="155"/>
      <c r="F116" s="155"/>
      <c r="G116" s="39" t="s">
        <v>2</v>
      </c>
      <c r="H116" s="97" t="s">
        <v>2</v>
      </c>
      <c r="I116" s="97"/>
      <c r="J116" s="97" t="s">
        <v>2</v>
      </c>
      <c r="K116" s="97"/>
      <c r="L116" s="97"/>
      <c r="M116" s="39" t="s">
        <v>2</v>
      </c>
      <c r="N116" s="98">
        <f>C116*N115</f>
        <v>0</v>
      </c>
      <c r="O116" s="98"/>
    </row>
    <row r="117" spans="1:15" ht="13.5" customHeight="1" x14ac:dyDescent="0.15">
      <c r="A117" s="146" t="s">
        <v>80</v>
      </c>
      <c r="B117" s="146"/>
      <c r="C117" s="146"/>
      <c r="D117" s="146"/>
      <c r="E117" s="146"/>
      <c r="F117" s="146"/>
      <c r="G117" s="39" t="s">
        <v>2</v>
      </c>
      <c r="H117" s="97" t="s">
        <v>2</v>
      </c>
      <c r="I117" s="97"/>
      <c r="J117" s="97" t="s">
        <v>2</v>
      </c>
      <c r="K117" s="97"/>
      <c r="L117" s="97"/>
      <c r="M117" s="39" t="s">
        <v>2</v>
      </c>
      <c r="N117" s="98">
        <f>N115+N116</f>
        <v>0</v>
      </c>
      <c r="O117" s="98"/>
    </row>
    <row r="118" spans="1:15" ht="12.75" customHeight="1" x14ac:dyDescent="0.15">
      <c r="A118" s="101"/>
      <c r="B118" s="102"/>
      <c r="C118" s="102"/>
      <c r="D118" s="102"/>
      <c r="E118" s="102"/>
      <c r="F118" s="102"/>
      <c r="G118" s="102"/>
      <c r="H118" s="102"/>
      <c r="I118" s="102"/>
      <c r="J118" s="102"/>
      <c r="K118" s="102"/>
      <c r="L118" s="102"/>
      <c r="M118" s="102"/>
      <c r="N118" s="102"/>
      <c r="O118" s="103"/>
    </row>
    <row r="119" spans="1:15" ht="40.5" customHeight="1" x14ac:dyDescent="0.15">
      <c r="A119" s="104" t="s">
        <v>223</v>
      </c>
      <c r="B119" s="105"/>
      <c r="C119" s="105"/>
      <c r="D119" s="105"/>
      <c r="E119" s="105"/>
      <c r="F119" s="105"/>
      <c r="G119" s="105"/>
      <c r="H119" s="105"/>
      <c r="I119" s="105"/>
      <c r="J119" s="105"/>
      <c r="K119" s="105"/>
      <c r="L119" s="105"/>
      <c r="M119" s="105"/>
      <c r="N119" s="105"/>
      <c r="O119" s="106"/>
    </row>
    <row r="120" spans="1:15" ht="13.5" customHeight="1" x14ac:dyDescent="0.15">
      <c r="A120" s="157"/>
      <c r="B120" s="158"/>
      <c r="C120" s="158"/>
      <c r="D120" s="158"/>
      <c r="E120" s="158"/>
      <c r="F120" s="158"/>
      <c r="G120" s="158"/>
      <c r="H120" s="158"/>
      <c r="I120" s="158"/>
      <c r="J120" s="158"/>
      <c r="K120" s="158"/>
      <c r="L120" s="158"/>
      <c r="M120" s="158"/>
      <c r="N120" s="158"/>
      <c r="O120" s="159"/>
    </row>
    <row r="121" spans="1:15" ht="10.35" customHeight="1" x14ac:dyDescent="0.15">
      <c r="A121" s="154"/>
      <c r="B121" s="154"/>
      <c r="C121" s="154"/>
      <c r="D121" s="154"/>
      <c r="E121" s="154"/>
      <c r="F121" s="154"/>
      <c r="G121" s="154"/>
      <c r="H121" s="154"/>
      <c r="I121" s="154"/>
      <c r="J121" s="154"/>
      <c r="K121" s="154"/>
      <c r="L121" s="154"/>
      <c r="M121" s="154"/>
      <c r="N121" s="154"/>
      <c r="O121" s="154"/>
    </row>
  </sheetData>
  <mergeCells count="243">
    <mergeCell ref="A121:O121"/>
    <mergeCell ref="A116:B116"/>
    <mergeCell ref="C116:F116"/>
    <mergeCell ref="H116:I116"/>
    <mergeCell ref="J116:L116"/>
    <mergeCell ref="N116:O116"/>
    <mergeCell ref="A117:F117"/>
    <mergeCell ref="H117:I117"/>
    <mergeCell ref="J117:L117"/>
    <mergeCell ref="N117:O117"/>
    <mergeCell ref="A118:O118"/>
    <mergeCell ref="A119:O119"/>
    <mergeCell ref="A120:O120"/>
    <mergeCell ref="A114:F114"/>
    <mergeCell ref="H114:I114"/>
    <mergeCell ref="J114:L114"/>
    <mergeCell ref="N114:O114"/>
    <mergeCell ref="A115:F115"/>
    <mergeCell ref="H115:I115"/>
    <mergeCell ref="J115:L115"/>
    <mergeCell ref="N115:O115"/>
    <mergeCell ref="A112:F112"/>
    <mergeCell ref="H112:I112"/>
    <mergeCell ref="J112:L112"/>
    <mergeCell ref="N112:O112"/>
    <mergeCell ref="A113:C113"/>
    <mergeCell ref="D113:F113"/>
    <mergeCell ref="H113:I113"/>
    <mergeCell ref="J113:L113"/>
    <mergeCell ref="N113:O113"/>
    <mergeCell ref="A110:F110"/>
    <mergeCell ref="H110:I110"/>
    <mergeCell ref="J110:L110"/>
    <mergeCell ref="N110:O110"/>
    <mergeCell ref="A111:C111"/>
    <mergeCell ref="D111:F111"/>
    <mergeCell ref="H111:I111"/>
    <mergeCell ref="J111:L111"/>
    <mergeCell ref="N111:O111"/>
    <mergeCell ref="B106:H106"/>
    <mergeCell ref="I106:K106"/>
    <mergeCell ref="N106:O106"/>
    <mergeCell ref="A108:O108"/>
    <mergeCell ref="A109:C109"/>
    <mergeCell ref="D109:F109"/>
    <mergeCell ref="H109:I109"/>
    <mergeCell ref="J109:L109"/>
    <mergeCell ref="N109:O109"/>
    <mergeCell ref="A107:F107"/>
    <mergeCell ref="H107:I107"/>
    <mergeCell ref="J107:L107"/>
    <mergeCell ref="N107:O107"/>
    <mergeCell ref="A102:O102"/>
    <mergeCell ref="A103:F103"/>
    <mergeCell ref="G103:J103"/>
    <mergeCell ref="K103:N103"/>
    <mergeCell ref="A104:O104"/>
    <mergeCell ref="A105:O105"/>
    <mergeCell ref="A100:F100"/>
    <mergeCell ref="H100:I100"/>
    <mergeCell ref="J100:L100"/>
    <mergeCell ref="N100:O100"/>
    <mergeCell ref="A101:F101"/>
    <mergeCell ref="H101:I101"/>
    <mergeCell ref="J101:L101"/>
    <mergeCell ref="N101:O101"/>
    <mergeCell ref="A95:A99"/>
    <mergeCell ref="B95:B99"/>
    <mergeCell ref="C95:H99"/>
    <mergeCell ref="I95:K99"/>
    <mergeCell ref="N95:O95"/>
    <mergeCell ref="N96:O96"/>
    <mergeCell ref="N97:O97"/>
    <mergeCell ref="N98:O98"/>
    <mergeCell ref="N99:O99"/>
    <mergeCell ref="A90:A94"/>
    <mergeCell ref="B90:B94"/>
    <mergeCell ref="C90:H94"/>
    <mergeCell ref="I90:K94"/>
    <mergeCell ref="N90:O90"/>
    <mergeCell ref="N91:O91"/>
    <mergeCell ref="N92:O92"/>
    <mergeCell ref="N93:O93"/>
    <mergeCell ref="N94:O94"/>
    <mergeCell ref="B84:O84"/>
    <mergeCell ref="A85:A89"/>
    <mergeCell ref="B85:B89"/>
    <mergeCell ref="C85:H89"/>
    <mergeCell ref="I85:K89"/>
    <mergeCell ref="N85:O85"/>
    <mergeCell ref="N86:O86"/>
    <mergeCell ref="N87:O87"/>
    <mergeCell ref="N88:O88"/>
    <mergeCell ref="N89:O89"/>
    <mergeCell ref="A79:A83"/>
    <mergeCell ref="B79:B83"/>
    <mergeCell ref="C79:H83"/>
    <mergeCell ref="I79:K83"/>
    <mergeCell ref="N79:O79"/>
    <mergeCell ref="N80:O80"/>
    <mergeCell ref="N81:O81"/>
    <mergeCell ref="N82:O82"/>
    <mergeCell ref="N83:O83"/>
    <mergeCell ref="A74:A78"/>
    <mergeCell ref="B74:B78"/>
    <mergeCell ref="C74:H78"/>
    <mergeCell ref="I74:K78"/>
    <mergeCell ref="N74:O74"/>
    <mergeCell ref="N75:O75"/>
    <mergeCell ref="N76:O76"/>
    <mergeCell ref="N77:O77"/>
    <mergeCell ref="N78:O78"/>
    <mergeCell ref="A69:A73"/>
    <mergeCell ref="B69:B73"/>
    <mergeCell ref="C69:H73"/>
    <mergeCell ref="I69:K73"/>
    <mergeCell ref="N69:O69"/>
    <mergeCell ref="N70:O70"/>
    <mergeCell ref="N71:O71"/>
    <mergeCell ref="N72:O72"/>
    <mergeCell ref="N73:O73"/>
    <mergeCell ref="B63:O63"/>
    <mergeCell ref="A64:A68"/>
    <mergeCell ref="B64:B68"/>
    <mergeCell ref="C64:H68"/>
    <mergeCell ref="I64:K68"/>
    <mergeCell ref="N64:O64"/>
    <mergeCell ref="N65:O65"/>
    <mergeCell ref="N66:O66"/>
    <mergeCell ref="N67:O67"/>
    <mergeCell ref="N68:O68"/>
    <mergeCell ref="B57:H57"/>
    <mergeCell ref="I57:K57"/>
    <mergeCell ref="N57:O57"/>
    <mergeCell ref="A58:A62"/>
    <mergeCell ref="B58:B62"/>
    <mergeCell ref="C58:H62"/>
    <mergeCell ref="I58:K62"/>
    <mergeCell ref="N58:O58"/>
    <mergeCell ref="N59:O59"/>
    <mergeCell ref="N60:O60"/>
    <mergeCell ref="N61:O61"/>
    <mergeCell ref="N62:O62"/>
    <mergeCell ref="A53:O53"/>
    <mergeCell ref="A54:F54"/>
    <mergeCell ref="G54:J54"/>
    <mergeCell ref="K54:N54"/>
    <mergeCell ref="A55:O55"/>
    <mergeCell ref="A56:O56"/>
    <mergeCell ref="A48:A52"/>
    <mergeCell ref="B48:B52"/>
    <mergeCell ref="C48:H52"/>
    <mergeCell ref="I48:K52"/>
    <mergeCell ref="N48:O48"/>
    <mergeCell ref="N49:O49"/>
    <mergeCell ref="N50:O50"/>
    <mergeCell ref="N51:O51"/>
    <mergeCell ref="N52:O52"/>
    <mergeCell ref="A43:A47"/>
    <mergeCell ref="B43:B47"/>
    <mergeCell ref="C43:H47"/>
    <mergeCell ref="I43:K47"/>
    <mergeCell ref="N43:O43"/>
    <mergeCell ref="N44:O44"/>
    <mergeCell ref="N45:O45"/>
    <mergeCell ref="N46:O46"/>
    <mergeCell ref="N47:O47"/>
    <mergeCell ref="B37:O37"/>
    <mergeCell ref="A38:A42"/>
    <mergeCell ref="B38:B42"/>
    <mergeCell ref="C38:H42"/>
    <mergeCell ref="I38:K42"/>
    <mergeCell ref="N38:O38"/>
    <mergeCell ref="N39:O39"/>
    <mergeCell ref="N40:O40"/>
    <mergeCell ref="N41:O41"/>
    <mergeCell ref="N42:O42"/>
    <mergeCell ref="A32:A36"/>
    <mergeCell ref="B32:B36"/>
    <mergeCell ref="C32:H36"/>
    <mergeCell ref="I32:K36"/>
    <mergeCell ref="N32:O32"/>
    <mergeCell ref="N33:O33"/>
    <mergeCell ref="N34:O34"/>
    <mergeCell ref="N35:O35"/>
    <mergeCell ref="N36:O36"/>
    <mergeCell ref="A27:A31"/>
    <mergeCell ref="B27:B31"/>
    <mergeCell ref="C27:H31"/>
    <mergeCell ref="I27:K31"/>
    <mergeCell ref="N27:O27"/>
    <mergeCell ref="N28:O28"/>
    <mergeCell ref="N29:O29"/>
    <mergeCell ref="N30:O30"/>
    <mergeCell ref="N31:O31"/>
    <mergeCell ref="A22:A26"/>
    <mergeCell ref="B22:B26"/>
    <mergeCell ref="C22:H26"/>
    <mergeCell ref="I22:K26"/>
    <mergeCell ref="N22:O22"/>
    <mergeCell ref="N23:O23"/>
    <mergeCell ref="N24:O24"/>
    <mergeCell ref="N25:O25"/>
    <mergeCell ref="N26:O26"/>
    <mergeCell ref="B15:H15"/>
    <mergeCell ref="I15:K15"/>
    <mergeCell ref="N15:O15"/>
    <mergeCell ref="B16:O16"/>
    <mergeCell ref="A17:A21"/>
    <mergeCell ref="B17:B21"/>
    <mergeCell ref="C17:H21"/>
    <mergeCell ref="I17:K21"/>
    <mergeCell ref="N17:O17"/>
    <mergeCell ref="N18:O18"/>
    <mergeCell ref="N19:O19"/>
    <mergeCell ref="N20:O20"/>
    <mergeCell ref="N21:O21"/>
    <mergeCell ref="A11:D11"/>
    <mergeCell ref="E11:O12"/>
    <mergeCell ref="A12:D12"/>
    <mergeCell ref="A13:L13"/>
    <mergeCell ref="M13:O13"/>
    <mergeCell ref="B14:H14"/>
    <mergeCell ref="I14:K14"/>
    <mergeCell ref="N14:O14"/>
    <mergeCell ref="A7:E7"/>
    <mergeCell ref="F7:O7"/>
    <mergeCell ref="A8:E8"/>
    <mergeCell ref="F8:O8"/>
    <mergeCell ref="A9:O9"/>
    <mergeCell ref="A10:O10"/>
    <mergeCell ref="A4:E4"/>
    <mergeCell ref="F4:O4"/>
    <mergeCell ref="A5:E5"/>
    <mergeCell ref="F5:O5"/>
    <mergeCell ref="A6:E6"/>
    <mergeCell ref="F6:O6"/>
    <mergeCell ref="A1:F1"/>
    <mergeCell ref="G1:J1"/>
    <mergeCell ref="K1:N1"/>
    <mergeCell ref="A2:O2"/>
    <mergeCell ref="A3:E3"/>
    <mergeCell ref="F3:O3"/>
  </mergeCells>
  <pageMargins left="0.74803149606299213" right="0.31496062992125984" top="0.39370078740157483" bottom="0.39370078740157483" header="0" footer="0"/>
  <pageSetup paperSize="9" orientation="portrait" r:id="rId1"/>
  <rowBreaks count="2" manualBreakCount="2">
    <brk id="53" max="16383" man="1"/>
    <brk id="10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Centralizator</vt:lpstr>
      <vt:lpstr>A2</vt:lpstr>
      <vt:lpstr>A3</vt:lpstr>
      <vt:lpstr>A4</vt:lpstr>
      <vt:lpstr>A5</vt:lpstr>
      <vt:lpstr>A6</vt:lpstr>
      <vt:lpstr>A7</vt:lpstr>
      <vt:lpstr>Termice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FastReport.NET</dc:creator>
  <cp:lastModifiedBy>Cristi Stavarache</cp:lastModifiedBy>
  <cp:lastPrinted>2020-09-15T11:54:12Z</cp:lastPrinted>
  <dcterms:created xsi:type="dcterms:W3CDTF">2020-09-04T15:25:31Z</dcterms:created>
  <dcterms:modified xsi:type="dcterms:W3CDTF">2020-09-16T12:12:58Z</dcterms:modified>
</cp:coreProperties>
</file>